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24226"/>
  <mc:AlternateContent xmlns:mc="http://schemas.openxmlformats.org/markup-compatibility/2006">
    <mc:Choice Requires="x15">
      <x15ac:absPath xmlns:x15ac="http://schemas.microsoft.com/office/spreadsheetml/2010/11/ac" url="O:\5800_教育総務課\所属共用フォルダ\03_教育地域力推進担当\04_放課後の子どもの居場所づくりに関すること\放課後ひろば調整\ひろばプロポ関係\令和８年度（R９開設）※各フォルダは随時修正が必要です。\05_募集要領、仕様書等起案\起案（修正中）\各種様式（小池）\"/>
    </mc:Choice>
  </mc:AlternateContent>
  <xr:revisionPtr revIDLastSave="0" documentId="13_ncr:1_{CADA8687-10C6-44A9-B734-36242D6C24C4}" xr6:coauthVersionLast="47" xr6:coauthVersionMax="47" xr10:uidLastSave="{00000000-0000-0000-0000-000000000000}"/>
  <bookViews>
    <workbookView xWindow="-120" yWindow="-120" windowWidth="29040" windowHeight="15720" xr2:uid="{00000000-000D-0000-FFFF-FFFF00000000}"/>
  </bookViews>
  <sheets>
    <sheet name="見積書" sheetId="6" r:id="rId1"/>
    <sheet name="人件費内訳" sheetId="7" r:id="rId2"/>
  </sheets>
  <definedNames>
    <definedName name="_xlnm.Print_Area" localSheetId="0">見積書!$A$1:$H$47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6" l="1"/>
  <c r="F14" i="7"/>
  <c r="B14" i="7"/>
  <c r="F13" i="7"/>
  <c r="B13" i="7" s="1"/>
  <c r="F12" i="7"/>
  <c r="B12" i="7" s="1"/>
  <c r="F30" i="7"/>
  <c r="B30" i="7" s="1"/>
  <c r="F25" i="7"/>
  <c r="B25" i="7" s="1"/>
  <c r="F24" i="7"/>
  <c r="B24" i="7"/>
  <c r="F23" i="7"/>
  <c r="B23" i="7" s="1"/>
  <c r="F33" i="7"/>
  <c r="B33" i="7" s="1"/>
  <c r="B32" i="7" s="1"/>
  <c r="F31" i="7"/>
  <c r="B31" i="7" s="1"/>
  <c r="F29" i="7"/>
  <c r="B29" i="7" s="1"/>
  <c r="F28" i="7"/>
  <c r="B28" i="7" s="1"/>
  <c r="F27" i="7"/>
  <c r="B27" i="7" s="1"/>
  <c r="F21" i="7"/>
  <c r="B21" i="7" s="1"/>
  <c r="F20" i="7"/>
  <c r="B20" i="7" s="1"/>
  <c r="F19" i="7"/>
  <c r="B19" i="7" s="1"/>
  <c r="F18" i="7"/>
  <c r="B18" i="7" s="1"/>
  <c r="F16" i="7"/>
  <c r="B16" i="7" s="1"/>
  <c r="F15" i="7"/>
  <c r="B15" i="7" s="1"/>
  <c r="F11" i="7"/>
  <c r="B11" i="7" s="1"/>
  <c r="F9" i="7"/>
  <c r="B9" i="7" s="1"/>
  <c r="F8" i="7"/>
  <c r="B8" i="7" s="1"/>
  <c r="F7" i="7"/>
  <c r="B7" i="7" s="1"/>
  <c r="F6" i="7"/>
  <c r="B6" i="7" s="1"/>
  <c r="F5" i="7"/>
  <c r="B5" i="7" s="1"/>
  <c r="F4" i="7"/>
  <c r="B4" i="7" s="1"/>
  <c r="B22" i="7" l="1"/>
  <c r="B3" i="7"/>
  <c r="B10" i="7"/>
  <c r="B17" i="7"/>
  <c r="B26" i="7"/>
  <c r="B34" i="7" l="1"/>
  <c r="G35" i="6"/>
  <c r="G32" i="6"/>
  <c r="G25" i="6"/>
  <c r="G19" i="6"/>
  <c r="G39" i="6" l="1"/>
</calcChain>
</file>

<file path=xl/sharedStrings.xml><?xml version="1.0" encoding="utf-8"?>
<sst xmlns="http://schemas.openxmlformats.org/spreadsheetml/2006/main" count="110" uniqueCount="91">
  <si>
    <t>人件費</t>
    <rPh sb="0" eb="3">
      <t>ジンケンヒ</t>
    </rPh>
    <phoneticPr fontId="2"/>
  </si>
  <si>
    <t>研修経費</t>
    <rPh sb="0" eb="2">
      <t>ケンシュウ</t>
    </rPh>
    <rPh sb="2" eb="4">
      <t>ケイヒ</t>
    </rPh>
    <phoneticPr fontId="2"/>
  </si>
  <si>
    <t>旅費</t>
    <rPh sb="0" eb="2">
      <t>リョヒ</t>
    </rPh>
    <phoneticPr fontId="2"/>
  </si>
  <si>
    <t>消耗品費</t>
    <rPh sb="0" eb="2">
      <t>ショウモウ</t>
    </rPh>
    <rPh sb="2" eb="3">
      <t>ヒン</t>
    </rPh>
    <rPh sb="3" eb="4">
      <t>ヒ</t>
    </rPh>
    <phoneticPr fontId="2"/>
  </si>
  <si>
    <t>（１）教材教具</t>
    <rPh sb="3" eb="5">
      <t>キョウザイ</t>
    </rPh>
    <rPh sb="5" eb="7">
      <t>キョウグ</t>
    </rPh>
    <phoneticPr fontId="2"/>
  </si>
  <si>
    <t>役務費</t>
    <rPh sb="0" eb="2">
      <t>エキム</t>
    </rPh>
    <rPh sb="2" eb="3">
      <t>ヒ</t>
    </rPh>
    <phoneticPr fontId="2"/>
  </si>
  <si>
    <t>（２）郵券代</t>
    <rPh sb="3" eb="5">
      <t>ユウケン</t>
    </rPh>
    <rPh sb="5" eb="6">
      <t>ダイ</t>
    </rPh>
    <phoneticPr fontId="2"/>
  </si>
  <si>
    <t>（４）損害賠償保険</t>
    <rPh sb="3" eb="5">
      <t>ソンガイ</t>
    </rPh>
    <rPh sb="5" eb="7">
      <t>バイショウ</t>
    </rPh>
    <rPh sb="7" eb="9">
      <t>ホケン</t>
    </rPh>
    <phoneticPr fontId="2"/>
  </si>
  <si>
    <t>（５）廃棄物手数料</t>
    <rPh sb="3" eb="6">
      <t>ハイキブツ</t>
    </rPh>
    <rPh sb="6" eb="9">
      <t>テスウリョウ</t>
    </rPh>
    <phoneticPr fontId="2"/>
  </si>
  <si>
    <t>修繕費</t>
    <rPh sb="0" eb="3">
      <t>シュウゼンヒ</t>
    </rPh>
    <phoneticPr fontId="2"/>
  </si>
  <si>
    <t>（１）事務用機械器具類修繕</t>
    <rPh sb="3" eb="6">
      <t>ジムヨウ</t>
    </rPh>
    <rPh sb="6" eb="8">
      <t>キカイ</t>
    </rPh>
    <rPh sb="8" eb="10">
      <t>キグ</t>
    </rPh>
    <rPh sb="10" eb="11">
      <t>ルイ</t>
    </rPh>
    <rPh sb="11" eb="13">
      <t>シュウゼン</t>
    </rPh>
    <phoneticPr fontId="2"/>
  </si>
  <si>
    <t>（２）その他設備修繕</t>
    <rPh sb="5" eb="6">
      <t>タ</t>
    </rPh>
    <rPh sb="6" eb="8">
      <t>セツビ</t>
    </rPh>
    <rPh sb="8" eb="10">
      <t>シュウゼン</t>
    </rPh>
    <phoneticPr fontId="2"/>
  </si>
  <si>
    <t>法人経費</t>
    <rPh sb="0" eb="2">
      <t>ホウジン</t>
    </rPh>
    <rPh sb="2" eb="4">
      <t>ケイヒ</t>
    </rPh>
    <phoneticPr fontId="2"/>
  </si>
  <si>
    <t>内訳</t>
    <rPh sb="0" eb="2">
      <t>ウチワケ</t>
    </rPh>
    <phoneticPr fontId="2"/>
  </si>
  <si>
    <t>（３）振込手数料</t>
    <rPh sb="3" eb="5">
      <t>フリコ</t>
    </rPh>
    <rPh sb="5" eb="8">
      <t>テスウリョウ</t>
    </rPh>
    <phoneticPr fontId="2"/>
  </si>
  <si>
    <t>報償費</t>
    <rPh sb="0" eb="2">
      <t>ホウショウ</t>
    </rPh>
    <rPh sb="2" eb="3">
      <t>ヒ</t>
    </rPh>
    <phoneticPr fontId="2"/>
  </si>
  <si>
    <t>子育て講座等講師謝礼</t>
    <rPh sb="0" eb="2">
      <t>コソダ</t>
    </rPh>
    <rPh sb="3" eb="5">
      <t>コウザ</t>
    </rPh>
    <rPh sb="5" eb="6">
      <t>トウ</t>
    </rPh>
    <rPh sb="6" eb="8">
      <t>コウシ</t>
    </rPh>
    <rPh sb="8" eb="10">
      <t>シャレイ</t>
    </rPh>
    <phoneticPr fontId="2"/>
  </si>
  <si>
    <t>所在地</t>
    <rPh sb="0" eb="3">
      <t>ショザイチ</t>
    </rPh>
    <phoneticPr fontId="2"/>
  </si>
  <si>
    <t>法人名</t>
    <rPh sb="0" eb="2">
      <t>ホウジン</t>
    </rPh>
    <rPh sb="2" eb="3">
      <t>メイ</t>
    </rPh>
    <phoneticPr fontId="2"/>
  </si>
  <si>
    <t>区分</t>
    <rPh sb="0" eb="2">
      <t>クブン</t>
    </rPh>
    <phoneticPr fontId="2"/>
  </si>
  <si>
    <t>事務・事業費</t>
    <rPh sb="0" eb="2">
      <t>ジム</t>
    </rPh>
    <rPh sb="3" eb="6">
      <t>ジギョウヒ</t>
    </rPh>
    <phoneticPr fontId="2"/>
  </si>
  <si>
    <t>（宛先）大田区長</t>
    <rPh sb="1" eb="3">
      <t>アテサキ</t>
    </rPh>
    <rPh sb="4" eb="8">
      <t>オオタクチョウ</t>
    </rPh>
    <phoneticPr fontId="2"/>
  </si>
  <si>
    <t>（６）クリーニング代</t>
    <rPh sb="9" eb="10">
      <t>ダイ</t>
    </rPh>
    <phoneticPr fontId="2"/>
  </si>
  <si>
    <t>（１）電信料</t>
    <rPh sb="3" eb="5">
      <t>デンシン</t>
    </rPh>
    <rPh sb="5" eb="6">
      <t>リョウ</t>
    </rPh>
    <phoneticPr fontId="2"/>
  </si>
  <si>
    <t>使用料・賃借料</t>
    <rPh sb="0" eb="3">
      <t>シヨウリョウ</t>
    </rPh>
    <rPh sb="4" eb="7">
      <t>チンシャクリョウ</t>
    </rPh>
    <phoneticPr fontId="2"/>
  </si>
  <si>
    <t>代表者</t>
    <rPh sb="0" eb="3">
      <t>ダイヒョウシャ</t>
    </rPh>
    <phoneticPr fontId="2"/>
  </si>
  <si>
    <t>研修受講料、研修旅費、研修講師謝礼等
研修計画書を提出すること</t>
    <rPh sb="0" eb="2">
      <t>ケンシュウ</t>
    </rPh>
    <rPh sb="2" eb="5">
      <t>ジュコウリョウ</t>
    </rPh>
    <rPh sb="6" eb="8">
      <t>ケンシュウ</t>
    </rPh>
    <rPh sb="8" eb="10">
      <t>リョヒ</t>
    </rPh>
    <rPh sb="11" eb="13">
      <t>ケンシュウ</t>
    </rPh>
    <rPh sb="13" eb="15">
      <t>コウシ</t>
    </rPh>
    <rPh sb="15" eb="17">
      <t>シャレイ</t>
    </rPh>
    <rPh sb="17" eb="18">
      <t>トウ</t>
    </rPh>
    <rPh sb="19" eb="21">
      <t>ケンシュウ</t>
    </rPh>
    <rPh sb="21" eb="23">
      <t>ケイカク</t>
    </rPh>
    <rPh sb="23" eb="24">
      <t>ショ</t>
    </rPh>
    <rPh sb="25" eb="27">
      <t>テイシュツ</t>
    </rPh>
    <phoneticPr fontId="2"/>
  </si>
  <si>
    <t>項　目</t>
    <rPh sb="0" eb="1">
      <t>コウ</t>
    </rPh>
    <rPh sb="2" eb="3">
      <t>メ</t>
    </rPh>
    <phoneticPr fontId="2"/>
  </si>
  <si>
    <t>金　額</t>
    <rPh sb="0" eb="1">
      <t>キン</t>
    </rPh>
    <rPh sb="2" eb="3">
      <t>ガク</t>
    </rPh>
    <phoneticPr fontId="2"/>
  </si>
  <si>
    <t>備　考</t>
    <rPh sb="0" eb="1">
      <t>ビ</t>
    </rPh>
    <rPh sb="2" eb="3">
      <t>コウ</t>
    </rPh>
    <phoneticPr fontId="2"/>
  </si>
  <si>
    <t>合　計</t>
    <rPh sb="0" eb="1">
      <t>ゴウ</t>
    </rPh>
    <rPh sb="2" eb="3">
      <t>ケイ</t>
    </rPh>
    <phoneticPr fontId="2"/>
  </si>
  <si>
    <t>令和　　年　　月　　日</t>
    <rPh sb="0" eb="1">
      <t>レイ</t>
    </rPh>
    <rPh sb="1" eb="2">
      <t>ワ</t>
    </rPh>
    <rPh sb="4" eb="5">
      <t>ネン</t>
    </rPh>
    <rPh sb="7" eb="8">
      <t>ガツ</t>
    </rPh>
    <rPh sb="10" eb="11">
      <t>ニチ</t>
    </rPh>
    <phoneticPr fontId="2"/>
  </si>
  <si>
    <t>賄費（学童おやつ代）</t>
    <rPh sb="0" eb="1">
      <t>マカナイ</t>
    </rPh>
    <rPh sb="1" eb="2">
      <t>ヒ</t>
    </rPh>
    <rPh sb="3" eb="5">
      <t>ガクドウ</t>
    </rPh>
    <rPh sb="8" eb="9">
      <t>ダイ</t>
    </rPh>
    <phoneticPr fontId="2"/>
  </si>
  <si>
    <t>（２）事務用品</t>
    <rPh sb="3" eb="5">
      <t>ジム</t>
    </rPh>
    <rPh sb="5" eb="7">
      <t>ヨウヒン</t>
    </rPh>
    <phoneticPr fontId="2"/>
  </si>
  <si>
    <t>（１）通常利用</t>
    <rPh sb="3" eb="5">
      <t>ツウジョウ</t>
    </rPh>
    <rPh sb="5" eb="7">
      <t>リヨウ</t>
    </rPh>
    <phoneticPr fontId="2"/>
  </si>
  <si>
    <t>（２）一時利用</t>
    <rPh sb="3" eb="5">
      <t>イチジ</t>
    </rPh>
    <rPh sb="5" eb="7">
      <t>リヨウ</t>
    </rPh>
    <phoneticPr fontId="2"/>
  </si>
  <si>
    <t>（３）夏休み利用</t>
    <rPh sb="3" eb="5">
      <t>ナツヤス</t>
    </rPh>
    <rPh sb="6" eb="8">
      <t>リヨウ</t>
    </rPh>
    <phoneticPr fontId="2"/>
  </si>
  <si>
    <t>（３）行事活動費</t>
    <rPh sb="3" eb="5">
      <t>ギョウジ</t>
    </rPh>
    <rPh sb="5" eb="7">
      <t>カツドウ</t>
    </rPh>
    <rPh sb="7" eb="8">
      <t>ヒ</t>
    </rPh>
    <phoneticPr fontId="2"/>
  </si>
  <si>
    <t>（４）図書費</t>
    <rPh sb="3" eb="6">
      <t>トショヒ</t>
    </rPh>
    <phoneticPr fontId="2"/>
  </si>
  <si>
    <t>（５）施設管理消耗品費</t>
    <rPh sb="3" eb="5">
      <t>シセツ</t>
    </rPh>
    <rPh sb="5" eb="7">
      <t>カンリ</t>
    </rPh>
    <rPh sb="7" eb="9">
      <t>ショウモウ</t>
    </rPh>
    <rPh sb="9" eb="10">
      <t>ヒン</t>
    </rPh>
    <rPh sb="10" eb="11">
      <t>ヒ</t>
    </rPh>
    <phoneticPr fontId="2"/>
  </si>
  <si>
    <t>大田区で算出</t>
    <rPh sb="0" eb="3">
      <t>オオタク</t>
    </rPh>
    <rPh sb="4" eb="6">
      <t>サンシュツ</t>
    </rPh>
    <phoneticPr fontId="2"/>
  </si>
  <si>
    <t>人件費(処遇改善の補助は除く）</t>
    <rPh sb="0" eb="3">
      <t>ジンケンヒ</t>
    </rPh>
    <rPh sb="4" eb="6">
      <t>ショグウ</t>
    </rPh>
    <rPh sb="6" eb="8">
      <t>カイゼン</t>
    </rPh>
    <rPh sb="9" eb="11">
      <t>ホジョ</t>
    </rPh>
    <rPh sb="12" eb="13">
      <t>ノゾ</t>
    </rPh>
    <phoneticPr fontId="2"/>
  </si>
  <si>
    <t>（1）入退館管理システム管理・運用経費</t>
    <rPh sb="3" eb="5">
      <t>ニュウタイ</t>
    </rPh>
    <rPh sb="5" eb="6">
      <t>カン</t>
    </rPh>
    <rPh sb="6" eb="8">
      <t>カンリ</t>
    </rPh>
    <rPh sb="12" eb="14">
      <t>カンリ</t>
    </rPh>
    <rPh sb="15" eb="17">
      <t>ウンヨウ</t>
    </rPh>
    <rPh sb="17" eb="19">
      <t>ケイヒ</t>
    </rPh>
    <phoneticPr fontId="2"/>
  </si>
  <si>
    <t>（2）IT・OA関係費</t>
    <rPh sb="8" eb="11">
      <t>カンケイヒ</t>
    </rPh>
    <phoneticPr fontId="2"/>
  </si>
  <si>
    <t>見積書を添付すること</t>
    <rPh sb="0" eb="3">
      <t>ミツモリショ</t>
    </rPh>
    <rPh sb="4" eb="6">
      <t>テンプ</t>
    </rPh>
    <phoneticPr fontId="2"/>
  </si>
  <si>
    <t xml:space="preserve">
常勤職員基本給●円
常勤職員諸手当●円
非常勤職員報酬●円
共済費●円
健康診断費●円
（常勤職員●名　非常勤職員単価●円）
</t>
    <rPh sb="1" eb="3">
      <t>ジョウキン</t>
    </rPh>
    <rPh sb="3" eb="5">
      <t>ショクイン</t>
    </rPh>
    <rPh sb="5" eb="8">
      <t>キホンキュウ</t>
    </rPh>
    <rPh sb="9" eb="10">
      <t>エン</t>
    </rPh>
    <rPh sb="11" eb="13">
      <t>ジョウキン</t>
    </rPh>
    <rPh sb="13" eb="15">
      <t>ショクイン</t>
    </rPh>
    <rPh sb="15" eb="16">
      <t>モロ</t>
    </rPh>
    <rPh sb="16" eb="18">
      <t>テアテ</t>
    </rPh>
    <rPh sb="19" eb="20">
      <t>エン</t>
    </rPh>
    <rPh sb="21" eb="24">
      <t>ヒジョウキン</t>
    </rPh>
    <rPh sb="24" eb="26">
      <t>ショクイン</t>
    </rPh>
    <rPh sb="26" eb="28">
      <t>ホウシュウ</t>
    </rPh>
    <rPh sb="29" eb="30">
      <t>エン</t>
    </rPh>
    <rPh sb="31" eb="33">
      <t>キョウサイ</t>
    </rPh>
    <rPh sb="33" eb="34">
      <t>ヒ</t>
    </rPh>
    <rPh sb="35" eb="36">
      <t>エン</t>
    </rPh>
    <rPh sb="37" eb="39">
      <t>ケンコウ</t>
    </rPh>
    <rPh sb="39" eb="41">
      <t>シンダン</t>
    </rPh>
    <rPh sb="41" eb="42">
      <t>ヒ</t>
    </rPh>
    <rPh sb="43" eb="44">
      <t>エン</t>
    </rPh>
    <phoneticPr fontId="2"/>
  </si>
  <si>
    <t>人件費内訳書</t>
  </si>
  <si>
    <t>項目</t>
  </si>
  <si>
    <t>金額</t>
  </si>
  <si>
    <t>算出根拠</t>
  </si>
  <si>
    <t>（１）常勤職員給料</t>
  </si>
  <si>
    <t>月額</t>
  </si>
  <si>
    <t>月数</t>
  </si>
  <si>
    <t>合計</t>
  </si>
  <si>
    <t>施設長</t>
  </si>
  <si>
    <t>職員（主任）</t>
  </si>
  <si>
    <t>職員</t>
  </si>
  <si>
    <t>（２）常勤職員諸手当</t>
  </si>
  <si>
    <t>時間外勤務手当</t>
  </si>
  <si>
    <t>年間賞与</t>
  </si>
  <si>
    <t>（３）非常勤職員報酬・通勤手当</t>
  </si>
  <si>
    <t>時給</t>
  </si>
  <si>
    <t>月数</t>
    <phoneticPr fontId="2"/>
  </si>
  <si>
    <t>人数</t>
  </si>
  <si>
    <t>健康保険</t>
  </si>
  <si>
    <t>厚生年金</t>
  </si>
  <si>
    <t>雇用保険</t>
  </si>
  <si>
    <t>児童手当拠出金</t>
  </si>
  <si>
    <t>（5）健康診断費</t>
  </si>
  <si>
    <t>単価</t>
  </si>
  <si>
    <t>人数</t>
    <phoneticPr fontId="2"/>
  </si>
  <si>
    <t>常勤職員配置</t>
    <rPh sb="0" eb="2">
      <t>ジョウキン</t>
    </rPh>
    <rPh sb="2" eb="4">
      <t>ショクイン</t>
    </rPh>
    <rPh sb="4" eb="6">
      <t>ハイチ</t>
    </rPh>
    <phoneticPr fontId="2"/>
  </si>
  <si>
    <t>非常勤職員配置</t>
    <rPh sb="0" eb="3">
      <t>ヒジョウキン</t>
    </rPh>
    <rPh sb="3" eb="5">
      <t>ショクイン</t>
    </rPh>
    <rPh sb="5" eb="7">
      <t>ハイチ</t>
    </rPh>
    <phoneticPr fontId="2"/>
  </si>
  <si>
    <t>超勤対応</t>
    <rPh sb="0" eb="2">
      <t>チョウキン</t>
    </rPh>
    <rPh sb="2" eb="4">
      <t>タイオウ</t>
    </rPh>
    <phoneticPr fontId="2"/>
  </si>
  <si>
    <t>（５）社会保険料等雇用者負担分</t>
    <phoneticPr fontId="2"/>
  </si>
  <si>
    <t>労働保険</t>
    <rPh sb="0" eb="2">
      <t>ロウドウ</t>
    </rPh>
    <rPh sb="2" eb="4">
      <t>ホケン</t>
    </rPh>
    <phoneticPr fontId="2"/>
  </si>
  <si>
    <t>資格手当</t>
    <rPh sb="0" eb="4">
      <t>シカクテアテ</t>
    </rPh>
    <phoneticPr fontId="2"/>
  </si>
  <si>
    <t>役職手当</t>
    <rPh sb="0" eb="4">
      <t>ヤクショクテアテ</t>
    </rPh>
    <phoneticPr fontId="2"/>
  </si>
  <si>
    <t>その他手当</t>
    <rPh sb="2" eb="3">
      <t>タ</t>
    </rPh>
    <rPh sb="3" eb="5">
      <t>テアテ</t>
    </rPh>
    <phoneticPr fontId="2"/>
  </si>
  <si>
    <t>通勤手当</t>
    <phoneticPr fontId="2"/>
  </si>
  <si>
    <t>時給</t>
    <rPh sb="0" eb="2">
      <t>ジキュウ</t>
    </rPh>
    <phoneticPr fontId="2"/>
  </si>
  <si>
    <t>配置予定人数</t>
    <rPh sb="0" eb="4">
      <t>ハイチヨテイ</t>
    </rPh>
    <rPh sb="4" eb="6">
      <t>ニンズウ</t>
    </rPh>
    <phoneticPr fontId="2"/>
  </si>
  <si>
    <t>配置時間数</t>
    <rPh sb="0" eb="4">
      <t>ハイチジカン</t>
    </rPh>
    <rPh sb="4" eb="5">
      <t>スウ</t>
    </rPh>
    <phoneticPr fontId="2"/>
  </si>
  <si>
    <t>交通費</t>
    <rPh sb="0" eb="3">
      <t>コウツウヒ</t>
    </rPh>
    <phoneticPr fontId="2"/>
  </si>
  <si>
    <t>（４）開室時間前倒し</t>
    <rPh sb="3" eb="5">
      <t>カイシツ</t>
    </rPh>
    <rPh sb="5" eb="7">
      <t>ジカン</t>
    </rPh>
    <rPh sb="7" eb="8">
      <t>マエ</t>
    </rPh>
    <rPh sb="8" eb="9">
      <t>ダオ</t>
    </rPh>
    <phoneticPr fontId="2"/>
  </si>
  <si>
    <t>令和９年度小池放課後ひろば（学童保育）運営業務委託経費　見積書</t>
    <rPh sb="0" eb="1">
      <t>レイ</t>
    </rPh>
    <rPh sb="1" eb="2">
      <t>ワ</t>
    </rPh>
    <rPh sb="3" eb="5">
      <t>ネンド</t>
    </rPh>
    <rPh sb="5" eb="7">
      <t>コイケ</t>
    </rPh>
    <rPh sb="7" eb="10">
      <t>ホウカゴ</t>
    </rPh>
    <rPh sb="14" eb="16">
      <t>ガクドウ</t>
    </rPh>
    <rPh sb="16" eb="18">
      <t>ホイク</t>
    </rPh>
    <rPh sb="19" eb="21">
      <t>ウンエイ</t>
    </rPh>
    <rPh sb="21" eb="23">
      <t>ギョウム</t>
    </rPh>
    <rPh sb="23" eb="25">
      <t>イタク</t>
    </rPh>
    <rPh sb="25" eb="27">
      <t>ケイヒ</t>
    </rPh>
    <rPh sb="28" eb="31">
      <t>ミツモリショ</t>
    </rPh>
    <phoneticPr fontId="2"/>
  </si>
  <si>
    <t>※  特別な支援が必要な児童に対して配置する職員については、人件費に含めないでください。</t>
    <phoneticPr fontId="2"/>
  </si>
  <si>
    <t>※　おやつ代は大田区で算出するため、入力は不要です。</t>
    <phoneticPr fontId="2"/>
  </si>
  <si>
    <t>※　この募集要領に定める事業は、令和９年度予算の範囲内において大田区と運営予定事業者との間で運営業務委託契約を締結して実施するものです。　</t>
    <rPh sb="44" eb="45">
      <t>アイダ</t>
    </rPh>
    <rPh sb="46" eb="48">
      <t>ウンエイ</t>
    </rPh>
    <phoneticPr fontId="2"/>
  </si>
  <si>
    <t>※　必要に応じて行やセルの追加・削除等を行ってもかまいません。</t>
    <phoneticPr fontId="2"/>
  </si>
  <si>
    <t>※　管理業務に必要な経費（光熱水費、電話料（施設備付のもの）、小破修理（１箇所あたり５万円以上）は、区の負担となります。</t>
    <rPh sb="31" eb="33">
      <t>ショウハ</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</si>
</sst>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0;[Red]\-#,##0"/>
    <numFmt numFmtId="177" formatCode="_ * #,##0_ ;_ * \-#,##0_ ;_ * \-_ ;_ @_ "/>
  </numFmts>
  <fonts count="10" x14ac:knownFonts="1">
    <font>
      <sz val="11"/>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b/>
      <sz val="12"/>
      <name val="ＭＳ Ｐゴシック"/>
      <family val="3"/>
      <charset val="128"/>
    </font>
    <font>
      <sz val="9"/>
      <name val="ＭＳ Ｐゴシック"/>
      <family val="3"/>
      <charset val="128"/>
    </font>
    <font>
      <sz val="8"/>
      <name val="ＭＳ Ｐゴシック"/>
      <family val="3"/>
      <charset val="128"/>
    </font>
    <font>
      <b/>
      <sz val="14"/>
      <name val="ＭＳ Ｐゴシック"/>
      <family val="3"/>
      <charset val="128"/>
    </font>
    <font>
      <sz val="12"/>
      <name val="ＭＳ Ｐゴシック"/>
      <family val="3"/>
      <charset val="128"/>
    </font>
    <font>
      <sz val="12"/>
      <name val="Arial"/>
      <family val="2"/>
      <charset val="1"/>
    </font>
  </fonts>
  <fills count="6">
    <fill>
      <patternFill patternType="none"/>
    </fill>
    <fill>
      <patternFill patternType="gray125"/>
    </fill>
    <fill>
      <patternFill patternType="solid">
        <fgColor theme="0"/>
        <bgColor indexed="64"/>
      </patternFill>
    </fill>
    <fill>
      <patternFill patternType="solid">
        <fgColor rgb="FFEEECE1"/>
        <bgColor rgb="FFFFFFFF"/>
      </patternFill>
    </fill>
    <fill>
      <patternFill patternType="solid">
        <fgColor rgb="FFFFFFFF"/>
        <bgColor rgb="FFEEECE1"/>
      </patternFill>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auto="1"/>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diagonalUp="1">
      <left style="thin">
        <color auto="1"/>
      </left>
      <right style="thin">
        <color auto="1"/>
      </right>
      <top style="medium">
        <color auto="1"/>
      </top>
      <bottom style="thin">
        <color auto="1"/>
      </bottom>
      <diagonal style="thin">
        <color auto="1"/>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diagonalUp="1">
      <left style="thin">
        <color auto="1"/>
      </left>
      <right style="thin">
        <color auto="1"/>
      </right>
      <top/>
      <bottom style="thin">
        <color auto="1"/>
      </bottom>
      <diagonal style="thin">
        <color auto="1"/>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diagonalUp="1">
      <left style="thin">
        <color auto="1"/>
      </left>
      <right style="thin">
        <color auto="1"/>
      </right>
      <top style="thin">
        <color auto="1"/>
      </top>
      <bottom style="medium">
        <color auto="1"/>
      </bottom>
      <diagonal style="thin">
        <color auto="1"/>
      </diagonal>
    </border>
    <border>
      <left style="thin">
        <color auto="1"/>
      </left>
      <right style="medium">
        <color auto="1"/>
      </right>
      <top/>
      <bottom/>
      <diagonal/>
    </border>
    <border>
      <left style="thin">
        <color auto="1"/>
      </left>
      <right style="medium">
        <color auto="1"/>
      </right>
      <top style="thin">
        <color auto="1"/>
      </top>
      <bottom/>
      <diagonal/>
    </border>
  </borders>
  <cellStyleXfs count="2">
    <xf numFmtId="0" fontId="0" fillId="0" borderId="0">
      <alignment vertical="center"/>
    </xf>
    <xf numFmtId="176" fontId="1" fillId="0" borderId="0" applyBorder="0" applyProtection="0">
      <alignment vertical="center"/>
    </xf>
  </cellStyleXfs>
  <cellXfs count="118">
    <xf numFmtId="0" fontId="0" fillId="0" borderId="0" xfId="0">
      <alignment vertical="center"/>
    </xf>
    <xf numFmtId="0" fontId="0" fillId="0" borderId="0" xfId="0" applyAlignment="1">
      <alignment horizontal="center" vertical="center"/>
    </xf>
    <xf numFmtId="3" fontId="0" fillId="0" borderId="0" xfId="0" applyNumberFormat="1">
      <alignment vertical="center"/>
    </xf>
    <xf numFmtId="0" fontId="3" fillId="0" borderId="0" xfId="0" applyFont="1">
      <alignment vertical="center"/>
    </xf>
    <xf numFmtId="0" fontId="0" fillId="0" borderId="1" xfId="0" applyBorder="1" applyAlignment="1">
      <alignment vertical="center" shrinkToFit="1"/>
    </xf>
    <xf numFmtId="0" fontId="0" fillId="0" borderId="0" xfId="0" applyAlignment="1">
      <alignment vertical="center" shrinkToFit="1"/>
    </xf>
    <xf numFmtId="0" fontId="0" fillId="0" borderId="0" xfId="0" applyAlignment="1">
      <alignment horizontal="left" vertical="center"/>
    </xf>
    <xf numFmtId="3" fontId="0" fillId="0" borderId="0" xfId="0" applyNumberFormat="1" applyAlignment="1">
      <alignment horizontal="center" vertical="center"/>
    </xf>
    <xf numFmtId="0" fontId="3" fillId="0" borderId="0" xfId="0" applyFont="1" applyAlignment="1">
      <alignment horizontal="center" vertical="center"/>
    </xf>
    <xf numFmtId="0" fontId="0" fillId="0" borderId="0" xfId="0" applyAlignment="1">
      <alignment horizontal="right" vertical="center" shrinkToFit="1"/>
    </xf>
    <xf numFmtId="0" fontId="1" fillId="0" borderId="1" xfId="0" applyFont="1" applyBorder="1" applyAlignment="1">
      <alignment vertical="center" shrinkToFit="1"/>
    </xf>
    <xf numFmtId="0" fontId="0" fillId="0" borderId="11" xfId="0" applyBorder="1" applyAlignment="1">
      <alignment vertical="center" shrinkToFit="1"/>
    </xf>
    <xf numFmtId="0" fontId="0" fillId="0" borderId="16" xfId="0" applyBorder="1" applyAlignment="1">
      <alignment vertical="center" shrinkToFit="1"/>
    </xf>
    <xf numFmtId="0" fontId="0" fillId="0" borderId="4" xfId="0" applyBorder="1" applyAlignment="1">
      <alignment vertical="center" shrinkToFit="1"/>
    </xf>
    <xf numFmtId="0" fontId="0" fillId="0" borderId="20" xfId="0" applyBorder="1" applyAlignment="1">
      <alignment vertical="center" shrinkToFit="1"/>
    </xf>
    <xf numFmtId="0" fontId="3" fillId="0" borderId="11" xfId="0" applyFont="1" applyBorder="1" applyAlignment="1">
      <alignment vertical="center" shrinkToFit="1"/>
    </xf>
    <xf numFmtId="0" fontId="1" fillId="0" borderId="11" xfId="0" applyFont="1" applyBorder="1" applyAlignment="1">
      <alignment vertical="center" shrinkToFit="1"/>
    </xf>
    <xf numFmtId="0" fontId="1" fillId="0" borderId="16" xfId="0" applyFont="1" applyBorder="1" applyAlignment="1">
      <alignment vertical="center" shrinkToFit="1"/>
    </xf>
    <xf numFmtId="0" fontId="1" fillId="2" borderId="20" xfId="0" applyFont="1" applyFill="1" applyBorder="1" applyAlignment="1">
      <alignment vertical="center" shrinkToFit="1"/>
    </xf>
    <xf numFmtId="0" fontId="0" fillId="2" borderId="20" xfId="0" applyFill="1" applyBorder="1" applyAlignment="1">
      <alignment vertical="center" shrinkToFit="1"/>
    </xf>
    <xf numFmtId="0" fontId="6" fillId="2" borderId="20" xfId="0" applyFont="1" applyFill="1" applyBorder="1" applyAlignment="1">
      <alignment vertical="center" wrapText="1" shrinkToFit="1"/>
    </xf>
    <xf numFmtId="0" fontId="1" fillId="2" borderId="19" xfId="0" applyFont="1" applyFill="1" applyBorder="1" applyAlignment="1">
      <alignment vertical="center" shrinkToFit="1"/>
    </xf>
    <xf numFmtId="0" fontId="0" fillId="0" borderId="5" xfId="0" applyBorder="1" applyAlignment="1">
      <alignment vertical="center" shrinkToFit="1"/>
    </xf>
    <xf numFmtId="3" fontId="0" fillId="0" borderId="22" xfId="0" applyNumberFormat="1" applyBorder="1" applyAlignment="1">
      <alignment horizontal="center" vertical="center"/>
    </xf>
    <xf numFmtId="0" fontId="0" fillId="0" borderId="22" xfId="0" applyBorder="1" applyAlignment="1">
      <alignment horizontal="center" vertical="center" shrinkToFit="1"/>
    </xf>
    <xf numFmtId="0" fontId="3" fillId="0" borderId="7" xfId="0" applyFont="1" applyBorder="1" applyAlignment="1">
      <alignment horizontal="center" vertical="center" textRotation="255"/>
    </xf>
    <xf numFmtId="0" fontId="0" fillId="0" borderId="26" xfId="0" applyBorder="1" applyAlignment="1">
      <alignment vertical="center" shrinkToFit="1"/>
    </xf>
    <xf numFmtId="0" fontId="0" fillId="0" borderId="22" xfId="0" applyBorder="1" applyAlignment="1">
      <alignment horizontal="center" vertical="center"/>
    </xf>
    <xf numFmtId="0" fontId="7" fillId="0" borderId="0" xfId="0" applyFont="1">
      <alignment vertical="center"/>
    </xf>
    <xf numFmtId="0" fontId="8" fillId="0" borderId="0" xfId="0" applyFont="1">
      <alignment vertical="center"/>
    </xf>
    <xf numFmtId="0" fontId="8" fillId="0" borderId="25" xfId="0" applyFont="1" applyBorder="1" applyAlignment="1">
      <alignment horizontal="center" vertical="center"/>
    </xf>
    <xf numFmtId="0" fontId="8" fillId="0" borderId="32" xfId="0" applyFont="1" applyBorder="1" applyAlignment="1">
      <alignment horizontal="center" vertical="center"/>
    </xf>
    <xf numFmtId="0" fontId="8" fillId="3" borderId="8" xfId="0" applyFont="1" applyFill="1" applyBorder="1">
      <alignment vertical="center"/>
    </xf>
    <xf numFmtId="176" fontId="9" fillId="3" borderId="26" xfId="1" applyFont="1" applyFill="1" applyBorder="1" applyAlignment="1" applyProtection="1">
      <alignment horizontal="center" vertical="center"/>
    </xf>
    <xf numFmtId="0" fontId="8" fillId="3" borderId="8"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34" xfId="0" applyFont="1" applyFill="1" applyBorder="1" applyAlignment="1">
      <alignment horizontal="center" vertical="center"/>
    </xf>
    <xf numFmtId="0" fontId="8" fillId="0" borderId="35" xfId="0" applyFont="1" applyBorder="1">
      <alignment vertical="center"/>
    </xf>
    <xf numFmtId="176" fontId="9" fillId="0" borderId="36" xfId="1" applyFont="1" applyBorder="1" applyProtection="1">
      <alignment vertical="center"/>
    </xf>
    <xf numFmtId="176" fontId="8" fillId="0" borderId="38" xfId="1" applyFont="1" applyBorder="1" applyProtection="1">
      <alignment vertical="center"/>
    </xf>
    <xf numFmtId="176" fontId="9" fillId="0" borderId="35" xfId="1" applyFont="1" applyBorder="1" applyProtection="1">
      <alignment vertical="center"/>
    </xf>
    <xf numFmtId="0" fontId="8" fillId="0" borderId="39" xfId="0" applyFont="1" applyBorder="1">
      <alignment vertical="center"/>
    </xf>
    <xf numFmtId="176" fontId="8" fillId="0" borderId="41" xfId="1" applyFont="1" applyBorder="1" applyProtection="1">
      <alignment vertical="center"/>
    </xf>
    <xf numFmtId="176" fontId="9" fillId="3" borderId="26" xfId="1" applyFont="1" applyFill="1" applyBorder="1" applyProtection="1">
      <alignment vertical="center"/>
    </xf>
    <xf numFmtId="176" fontId="8" fillId="3" borderId="8" xfId="1" applyFont="1" applyFill="1" applyBorder="1" applyAlignment="1" applyProtection="1">
      <alignment horizontal="center" vertical="center"/>
    </xf>
    <xf numFmtId="176" fontId="8" fillId="3" borderId="11" xfId="1" applyFont="1" applyFill="1" applyBorder="1" applyAlignment="1" applyProtection="1">
      <alignment horizontal="center" vertical="center"/>
    </xf>
    <xf numFmtId="176" fontId="8" fillId="3" borderId="33" xfId="1" applyFont="1" applyFill="1" applyBorder="1" applyAlignment="1" applyProtection="1">
      <alignment horizontal="center" vertical="center"/>
    </xf>
    <xf numFmtId="176" fontId="8" fillId="3" borderId="34" xfId="1" applyFont="1" applyFill="1" applyBorder="1" applyAlignment="1" applyProtection="1">
      <alignment horizontal="center" vertical="center"/>
    </xf>
    <xf numFmtId="0" fontId="8" fillId="0" borderId="42" xfId="0" applyFont="1" applyBorder="1">
      <alignment vertical="center"/>
    </xf>
    <xf numFmtId="176" fontId="8" fillId="0" borderId="44" xfId="1" applyFont="1" applyBorder="1" applyProtection="1">
      <alignment vertical="center"/>
    </xf>
    <xf numFmtId="176" fontId="9" fillId="0" borderId="42" xfId="1" applyFont="1" applyBorder="1" applyProtection="1">
      <alignment vertical="center"/>
    </xf>
    <xf numFmtId="0" fontId="8" fillId="0" borderId="45" xfId="0" applyFont="1" applyBorder="1">
      <alignment vertical="center"/>
    </xf>
    <xf numFmtId="0" fontId="8" fillId="0" borderId="46" xfId="0" applyFont="1" applyBorder="1">
      <alignment vertical="center"/>
    </xf>
    <xf numFmtId="0" fontId="8" fillId="0" borderId="30" xfId="0" applyFont="1" applyBorder="1">
      <alignment vertical="center"/>
    </xf>
    <xf numFmtId="177" fontId="8" fillId="4" borderId="31" xfId="0" applyNumberFormat="1" applyFont="1" applyFill="1" applyBorder="1" applyAlignment="1">
      <alignment horizontal="right" vertical="center"/>
    </xf>
    <xf numFmtId="0" fontId="0" fillId="0" borderId="25" xfId="0" applyBorder="1" applyAlignment="1">
      <alignment horizontal="center" vertical="center"/>
    </xf>
    <xf numFmtId="0" fontId="0" fillId="0" borderId="22" xfId="0" applyBorder="1" applyAlignment="1">
      <alignment horizontal="center" vertical="center"/>
    </xf>
    <xf numFmtId="0" fontId="3" fillId="0" borderId="6" xfId="0" applyFont="1" applyBorder="1" applyAlignment="1">
      <alignment horizontal="center" vertical="center" textRotation="255"/>
    </xf>
    <xf numFmtId="0" fontId="3" fillId="0" borderId="7"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4" xfId="0" applyFont="1" applyBorder="1" applyAlignment="1">
      <alignment horizontal="center" vertical="center" textRotation="255" shrinkToFit="1"/>
    </xf>
    <xf numFmtId="0" fontId="8" fillId="0" borderId="32" xfId="0" applyFont="1" applyBorder="1" applyAlignment="1">
      <alignment horizontal="center" vertical="center"/>
    </xf>
    <xf numFmtId="0" fontId="0" fillId="0" borderId="0" xfId="0" applyBorder="1" applyAlignment="1">
      <alignment vertical="center" wrapText="1"/>
    </xf>
    <xf numFmtId="0" fontId="0" fillId="0" borderId="0" xfId="0" applyFill="1" applyBorder="1" applyAlignment="1">
      <alignment vertical="center"/>
    </xf>
    <xf numFmtId="0" fontId="3" fillId="0" borderId="0" xfId="0" applyFont="1" applyAlignment="1">
      <alignment horizontal="center" vertical="center"/>
    </xf>
    <xf numFmtId="0" fontId="8" fillId="0" borderId="0" xfId="0" applyFont="1">
      <alignment vertical="center"/>
    </xf>
    <xf numFmtId="0" fontId="8" fillId="0" borderId="0" xfId="0" applyFont="1" applyAlignment="1">
      <alignment vertical="center" wrapText="1"/>
    </xf>
    <xf numFmtId="0" fontId="3" fillId="0" borderId="27" xfId="0" applyFont="1" applyFill="1" applyBorder="1" applyAlignment="1">
      <alignment horizontal="center" vertical="center" textRotation="255"/>
    </xf>
    <xf numFmtId="0" fontId="3" fillId="0" borderId="17" xfId="0" applyFont="1" applyFill="1" applyBorder="1" applyAlignment="1">
      <alignment horizontal="center" vertical="center"/>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xf>
    <xf numFmtId="0" fontId="0" fillId="0" borderId="24" xfId="0" applyFill="1" applyBorder="1" applyAlignment="1">
      <alignment vertical="center" wrapText="1"/>
    </xf>
    <xf numFmtId="0" fontId="3" fillId="0" borderId="27" xfId="0" applyFont="1" applyFill="1" applyBorder="1" applyAlignment="1">
      <alignment horizontal="center" vertical="center" textRotation="255"/>
    </xf>
    <xf numFmtId="0" fontId="3" fillId="0" borderId="24" xfId="0" applyFont="1" applyFill="1" applyBorder="1">
      <alignment vertical="center"/>
    </xf>
    <xf numFmtId="0" fontId="0" fillId="0" borderId="20" xfId="0" applyFill="1" applyBorder="1">
      <alignment vertical="center"/>
    </xf>
    <xf numFmtId="0" fontId="3" fillId="0" borderId="28" xfId="0" applyFont="1" applyFill="1" applyBorder="1" applyAlignment="1">
      <alignment horizontal="center" vertical="center" textRotation="255"/>
    </xf>
    <xf numFmtId="0" fontId="1" fillId="0" borderId="20" xfId="0" applyFont="1" applyFill="1" applyBorder="1">
      <alignment vertical="center"/>
    </xf>
    <xf numFmtId="0" fontId="3" fillId="0" borderId="8" xfId="0" applyFont="1" applyFill="1" applyBorder="1" applyAlignment="1">
      <alignment horizontal="center" vertical="center"/>
    </xf>
    <xf numFmtId="0" fontId="3" fillId="0" borderId="9" xfId="0" applyFont="1" applyFill="1" applyBorder="1" applyAlignment="1">
      <alignment horizontal="left" vertical="center"/>
    </xf>
    <xf numFmtId="0" fontId="3" fillId="0" borderId="10" xfId="0" applyFont="1" applyFill="1" applyBorder="1" applyAlignment="1">
      <alignment horizontal="left" vertical="center"/>
    </xf>
    <xf numFmtId="0" fontId="0" fillId="0" borderId="22" xfId="0" applyFill="1" applyBorder="1" applyAlignment="1">
      <alignment horizontal="center" vertical="center"/>
    </xf>
    <xf numFmtId="0" fontId="3" fillId="0" borderId="12" xfId="0" applyFont="1" applyFill="1" applyBorder="1" applyAlignment="1">
      <alignment horizontal="center" vertical="center"/>
    </xf>
    <xf numFmtId="0" fontId="0" fillId="0" borderId="5" xfId="0" applyFill="1" applyBorder="1" applyAlignment="1">
      <alignment horizontal="left" vertical="center"/>
    </xf>
    <xf numFmtId="0" fontId="0" fillId="0" borderId="3" xfId="0" applyFill="1" applyBorder="1" applyAlignment="1">
      <alignment horizontal="left" vertical="center"/>
    </xf>
    <xf numFmtId="0" fontId="1" fillId="0" borderId="2" xfId="0" applyFont="1" applyFill="1" applyBorder="1" applyAlignment="1">
      <alignment horizontal="center" vertical="center"/>
    </xf>
    <xf numFmtId="0" fontId="3" fillId="0" borderId="21" xfId="0" applyFont="1" applyFill="1" applyBorder="1" applyAlignment="1">
      <alignment horizontal="center" vertical="center"/>
    </xf>
    <xf numFmtId="0" fontId="3" fillId="0" borderId="13" xfId="0" applyFont="1" applyFill="1" applyBorder="1" applyAlignment="1">
      <alignment horizontal="center" vertical="center"/>
    </xf>
    <xf numFmtId="0" fontId="0" fillId="0" borderId="14" xfId="0" applyFill="1" applyBorder="1" applyAlignment="1">
      <alignment horizontal="left" vertical="center"/>
    </xf>
    <xf numFmtId="0" fontId="0" fillId="0" borderId="15" xfId="0" applyFill="1" applyBorder="1" applyAlignment="1">
      <alignment horizontal="left" vertical="center"/>
    </xf>
    <xf numFmtId="0" fontId="1" fillId="0" borderId="23" xfId="0" applyFont="1" applyFill="1" applyBorder="1" applyAlignment="1">
      <alignment horizontal="center" vertical="center"/>
    </xf>
    <xf numFmtId="0" fontId="3" fillId="0" borderId="11" xfId="0" applyFont="1" applyFill="1" applyBorder="1">
      <alignment vertical="center"/>
    </xf>
    <xf numFmtId="0" fontId="0" fillId="0" borderId="12" xfId="0" applyFill="1" applyBorder="1" applyAlignment="1">
      <alignment horizontal="center" vertical="center"/>
    </xf>
    <xf numFmtId="0" fontId="0" fillId="0" borderId="1" xfId="0" applyFill="1" applyBorder="1">
      <alignment vertical="center"/>
    </xf>
    <xf numFmtId="0" fontId="0" fillId="0" borderId="21" xfId="0" applyFill="1" applyBorder="1" applyAlignment="1">
      <alignment horizontal="center" vertical="center"/>
    </xf>
    <xf numFmtId="0" fontId="0" fillId="0" borderId="13" xfId="0" applyFill="1" applyBorder="1" applyAlignment="1">
      <alignment horizontal="center" vertical="center"/>
    </xf>
    <xf numFmtId="0" fontId="0" fillId="0" borderId="16" xfId="0" applyFill="1" applyBorder="1">
      <alignment vertical="center"/>
    </xf>
    <xf numFmtId="0" fontId="0" fillId="0" borderId="11" xfId="0" applyFill="1" applyBorder="1">
      <alignment vertical="center"/>
    </xf>
    <xf numFmtId="49" fontId="5" fillId="0" borderId="5" xfId="0" applyNumberFormat="1" applyFont="1" applyFill="1" applyBorder="1" applyAlignment="1">
      <alignment horizontal="left" vertical="center"/>
    </xf>
    <xf numFmtId="49" fontId="5" fillId="0" borderId="3" xfId="0" applyNumberFormat="1" applyFont="1" applyFill="1" applyBorder="1" applyAlignment="1">
      <alignment horizontal="left" vertical="center"/>
    </xf>
    <xf numFmtId="49" fontId="5" fillId="0" borderId="14" xfId="0" applyNumberFormat="1" applyFont="1" applyFill="1" applyBorder="1" applyAlignment="1">
      <alignment horizontal="left" vertical="center"/>
    </xf>
    <xf numFmtId="49" fontId="5" fillId="0" borderId="15" xfId="0" applyNumberFormat="1" applyFont="1" applyFill="1" applyBorder="1" applyAlignment="1">
      <alignment horizontal="left" vertical="center"/>
    </xf>
    <xf numFmtId="0" fontId="3" fillId="0" borderId="29" xfId="0" applyFont="1" applyFill="1" applyBorder="1" applyAlignment="1">
      <alignment horizontal="center" vertical="center" textRotation="255" shrinkToFit="1"/>
    </xf>
    <xf numFmtId="0" fontId="3" fillId="0" borderId="18" xfId="0" applyFont="1" applyFill="1" applyBorder="1" applyAlignment="1">
      <alignment horizontal="left" vertical="center"/>
    </xf>
    <xf numFmtId="0" fontId="4" fillId="0" borderId="4" xfId="0" applyFont="1" applyFill="1" applyBorder="1" applyAlignment="1">
      <alignment horizontal="right" vertical="center"/>
    </xf>
    <xf numFmtId="3" fontId="4" fillId="0" borderId="4" xfId="0" applyNumberFormat="1" applyFont="1" applyFill="1" applyBorder="1">
      <alignment vertical="center"/>
    </xf>
    <xf numFmtId="176" fontId="9" fillId="0" borderId="37" xfId="1" applyFont="1" applyFill="1" applyBorder="1" applyProtection="1">
      <alignment vertical="center"/>
    </xf>
    <xf numFmtId="176" fontId="9" fillId="0" borderId="1" xfId="1" applyFont="1" applyFill="1" applyBorder="1" applyProtection="1">
      <alignment vertical="center"/>
    </xf>
    <xf numFmtId="176" fontId="8" fillId="0" borderId="40" xfId="1" applyFont="1" applyFill="1" applyBorder="1" applyProtection="1">
      <alignment vertical="center"/>
    </xf>
    <xf numFmtId="176" fontId="9" fillId="0" borderId="43" xfId="1" applyFont="1" applyFill="1" applyBorder="1" applyProtection="1">
      <alignment vertical="center"/>
    </xf>
    <xf numFmtId="176" fontId="9" fillId="0" borderId="16" xfId="1" applyFont="1" applyFill="1" applyBorder="1" applyProtection="1">
      <alignment vertical="center"/>
    </xf>
    <xf numFmtId="3" fontId="3" fillId="5" borderId="20" xfId="0" applyNumberFormat="1" applyFont="1" applyFill="1" applyBorder="1">
      <alignment vertical="center"/>
    </xf>
    <xf numFmtId="3" fontId="3" fillId="5" borderId="24" xfId="0" applyNumberFormat="1" applyFont="1" applyFill="1" applyBorder="1">
      <alignment vertical="center"/>
    </xf>
    <xf numFmtId="3" fontId="3" fillId="5" borderId="11" xfId="0" applyNumberFormat="1" applyFont="1" applyFill="1" applyBorder="1">
      <alignment vertical="center"/>
    </xf>
    <xf numFmtId="3" fontId="3" fillId="5" borderId="1" xfId="0" applyNumberFormat="1" applyFont="1" applyFill="1" applyBorder="1">
      <alignment vertical="center"/>
    </xf>
    <xf numFmtId="3" fontId="3" fillId="5" borderId="16" xfId="0" applyNumberFormat="1" applyFont="1" applyFill="1" applyBorder="1">
      <alignment vertical="center"/>
    </xf>
    <xf numFmtId="3" fontId="0" fillId="5" borderId="1" xfId="0" applyNumberFormat="1" applyFill="1" applyBorder="1">
      <alignment vertical="center"/>
    </xf>
    <xf numFmtId="3" fontId="0" fillId="5" borderId="16" xfId="0" applyNumberFormat="1" applyFill="1" applyBorder="1">
      <alignment vertical="center"/>
    </xf>
  </cellXfs>
  <cellStyles count="2">
    <cellStyle name="Excel Built-in Comma [0] 1" xfId="1" xr:uid="{6083BEF2-CCA3-4803-A5D1-E2624507336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5"/>
  <sheetViews>
    <sheetView tabSelected="1" view="pageLayout" topLeftCell="B1" zoomScaleNormal="100" zoomScaleSheetLayoutView="85" workbookViewId="0">
      <selection activeCell="H12" sqref="H12"/>
    </sheetView>
  </sheetViews>
  <sheetFormatPr defaultRowHeight="15" customHeight="1" x14ac:dyDescent="0.15"/>
  <cols>
    <col min="1" max="1" width="4.375" hidden="1" customWidth="1"/>
    <col min="2" max="2" width="3.875" style="1" customWidth="1"/>
    <col min="3" max="3" width="7.75" customWidth="1"/>
    <col min="4" max="4" width="30.875" bestFit="1" customWidth="1"/>
    <col min="5" max="5" width="10.875" bestFit="1" customWidth="1"/>
    <col min="6" max="6" width="35.625" style="2" customWidth="1"/>
    <col min="7" max="7" width="26.5" style="5" customWidth="1"/>
    <col min="8" max="8" width="28.875" customWidth="1"/>
  </cols>
  <sheetData>
    <row r="1" spans="1:8" ht="15" customHeight="1" x14ac:dyDescent="0.15">
      <c r="B1"/>
      <c r="C1" s="1"/>
      <c r="F1"/>
      <c r="G1" s="2"/>
      <c r="H1" s="9" t="s">
        <v>31</v>
      </c>
    </row>
    <row r="2" spans="1:8" ht="15" customHeight="1" x14ac:dyDescent="0.15">
      <c r="B2"/>
      <c r="C2" s="1"/>
      <c r="F2"/>
      <c r="G2" s="2"/>
      <c r="H2" s="5"/>
    </row>
    <row r="3" spans="1:8" ht="15" customHeight="1" x14ac:dyDescent="0.15">
      <c r="B3"/>
      <c r="C3" s="3"/>
      <c r="D3" s="3"/>
      <c r="E3" s="65" t="s">
        <v>85</v>
      </c>
      <c r="F3" s="65"/>
      <c r="G3" s="65"/>
      <c r="H3" s="3"/>
    </row>
    <row r="4" spans="1:8" ht="15" customHeight="1" x14ac:dyDescent="0.15">
      <c r="B4"/>
      <c r="C4" s="8"/>
      <c r="D4" s="8"/>
      <c r="E4" s="8"/>
      <c r="F4" s="8"/>
      <c r="G4" s="8"/>
      <c r="H4" s="8"/>
    </row>
    <row r="5" spans="1:8" ht="15" customHeight="1" x14ac:dyDescent="0.15">
      <c r="B5"/>
      <c r="C5" s="6" t="s">
        <v>21</v>
      </c>
      <c r="F5"/>
      <c r="G5" s="7"/>
      <c r="H5" s="5"/>
    </row>
    <row r="6" spans="1:8" ht="15" customHeight="1" x14ac:dyDescent="0.15">
      <c r="B6"/>
      <c r="C6" s="6"/>
      <c r="F6"/>
      <c r="G6" s="7" t="s">
        <v>17</v>
      </c>
      <c r="H6" s="5"/>
    </row>
    <row r="7" spans="1:8" ht="15" customHeight="1" x14ac:dyDescent="0.15">
      <c r="B7"/>
      <c r="C7" s="63"/>
      <c r="D7" s="63"/>
      <c r="E7" s="64"/>
      <c r="F7" s="64"/>
      <c r="G7" s="7" t="s">
        <v>18</v>
      </c>
      <c r="H7" s="9"/>
    </row>
    <row r="8" spans="1:8" ht="15" customHeight="1" x14ac:dyDescent="0.15">
      <c r="B8"/>
      <c r="C8" s="63"/>
      <c r="D8" s="63"/>
      <c r="E8" s="64"/>
      <c r="F8" s="64"/>
      <c r="G8" s="7" t="s">
        <v>25</v>
      </c>
      <c r="H8" s="9"/>
    </row>
    <row r="9" spans="1:8" ht="15" customHeight="1" thickBot="1" x14ac:dyDescent="0.2">
      <c r="B9"/>
      <c r="C9" s="1"/>
      <c r="F9"/>
      <c r="G9" s="7"/>
      <c r="H9" s="5"/>
    </row>
    <row r="10" spans="1:8" ht="71.25" customHeight="1" thickBot="1" x14ac:dyDescent="0.2">
      <c r="A10" s="22" t="s">
        <v>19</v>
      </c>
      <c r="B10" s="26" t="s">
        <v>19</v>
      </c>
      <c r="C10" s="56" t="s">
        <v>27</v>
      </c>
      <c r="D10" s="57"/>
      <c r="E10" s="57"/>
      <c r="F10" s="27" t="s">
        <v>13</v>
      </c>
      <c r="G10" s="23" t="s">
        <v>28</v>
      </c>
      <c r="H10" s="24" t="s">
        <v>29</v>
      </c>
    </row>
    <row r="11" spans="1:8" s="3" customFormat="1" ht="96" customHeight="1" thickBot="1" x14ac:dyDescent="0.2">
      <c r="A11" s="25" t="s">
        <v>0</v>
      </c>
      <c r="B11" s="68" t="s">
        <v>0</v>
      </c>
      <c r="C11" s="69">
        <v>1</v>
      </c>
      <c r="D11" s="70" t="s">
        <v>41</v>
      </c>
      <c r="E11" s="71"/>
      <c r="F11" s="72" t="s">
        <v>45</v>
      </c>
      <c r="G11" s="111"/>
      <c r="H11" s="21"/>
    </row>
    <row r="12" spans="1:8" ht="50.25" customHeight="1" thickBot="1" x14ac:dyDescent="0.2">
      <c r="A12" s="58"/>
      <c r="B12" s="73" t="s">
        <v>20</v>
      </c>
      <c r="C12" s="69">
        <v>2</v>
      </c>
      <c r="D12" s="74" t="s">
        <v>1</v>
      </c>
      <c r="E12" s="74"/>
      <c r="F12" s="75"/>
      <c r="G12" s="112"/>
      <c r="H12" s="20" t="s">
        <v>26</v>
      </c>
    </row>
    <row r="13" spans="1:8" ht="19.5" customHeight="1" thickBot="1" x14ac:dyDescent="0.2">
      <c r="A13" s="58"/>
      <c r="B13" s="76"/>
      <c r="C13" s="69">
        <v>3</v>
      </c>
      <c r="D13" s="74" t="s">
        <v>15</v>
      </c>
      <c r="E13" s="74"/>
      <c r="F13" s="75"/>
      <c r="G13" s="112"/>
      <c r="H13" s="19" t="s">
        <v>16</v>
      </c>
    </row>
    <row r="14" spans="1:8" ht="19.5" customHeight="1" thickBot="1" x14ac:dyDescent="0.2">
      <c r="A14" s="58"/>
      <c r="B14" s="76"/>
      <c r="C14" s="69">
        <v>4</v>
      </c>
      <c r="D14" s="74" t="s">
        <v>2</v>
      </c>
      <c r="E14" s="74"/>
      <c r="F14" s="77"/>
      <c r="G14" s="111"/>
      <c r="H14" s="18"/>
    </row>
    <row r="15" spans="1:8" ht="19.5" customHeight="1" x14ac:dyDescent="0.15">
      <c r="A15" s="58"/>
      <c r="B15" s="76"/>
      <c r="C15" s="78">
        <v>5</v>
      </c>
      <c r="D15" s="79" t="s">
        <v>32</v>
      </c>
      <c r="E15" s="80"/>
      <c r="F15" s="81" t="s">
        <v>40</v>
      </c>
      <c r="G15" s="113">
        <f>G16+G17+G18</f>
        <v>0</v>
      </c>
      <c r="H15" s="16"/>
    </row>
    <row r="16" spans="1:8" ht="19.5" customHeight="1" x14ac:dyDescent="0.15">
      <c r="A16" s="58"/>
      <c r="B16" s="76"/>
      <c r="C16" s="82"/>
      <c r="D16" s="83" t="s">
        <v>34</v>
      </c>
      <c r="E16" s="84"/>
      <c r="F16" s="85"/>
      <c r="G16" s="114"/>
      <c r="H16" s="10"/>
    </row>
    <row r="17" spans="1:8" ht="19.5" customHeight="1" x14ac:dyDescent="0.15">
      <c r="A17" s="58"/>
      <c r="B17" s="76"/>
      <c r="C17" s="86"/>
      <c r="D17" s="83" t="s">
        <v>35</v>
      </c>
      <c r="E17" s="84"/>
      <c r="F17" s="85"/>
      <c r="G17" s="114"/>
      <c r="H17" s="10"/>
    </row>
    <row r="18" spans="1:8" ht="19.5" customHeight="1" thickBot="1" x14ac:dyDescent="0.2">
      <c r="A18" s="58"/>
      <c r="B18" s="76"/>
      <c r="C18" s="87"/>
      <c r="D18" s="88" t="s">
        <v>36</v>
      </c>
      <c r="E18" s="89"/>
      <c r="F18" s="90"/>
      <c r="G18" s="115"/>
      <c r="H18" s="17"/>
    </row>
    <row r="19" spans="1:8" ht="19.5" customHeight="1" x14ac:dyDescent="0.15">
      <c r="A19" s="58"/>
      <c r="B19" s="76"/>
      <c r="C19" s="78">
        <v>6</v>
      </c>
      <c r="D19" s="79" t="s">
        <v>3</v>
      </c>
      <c r="E19" s="80"/>
      <c r="F19" s="91"/>
      <c r="G19" s="113">
        <f>SUM(G20:G24)</f>
        <v>0</v>
      </c>
      <c r="H19" s="15"/>
    </row>
    <row r="20" spans="1:8" ht="19.5" customHeight="1" x14ac:dyDescent="0.15">
      <c r="A20" s="58"/>
      <c r="B20" s="76"/>
      <c r="C20" s="92"/>
      <c r="D20" s="83" t="s">
        <v>4</v>
      </c>
      <c r="E20" s="84"/>
      <c r="F20" s="93"/>
      <c r="G20" s="116"/>
      <c r="H20" s="4"/>
    </row>
    <row r="21" spans="1:8" ht="19.5" customHeight="1" x14ac:dyDescent="0.15">
      <c r="A21" s="58"/>
      <c r="B21" s="76"/>
      <c r="C21" s="94"/>
      <c r="D21" s="83" t="s">
        <v>33</v>
      </c>
      <c r="E21" s="84"/>
      <c r="F21" s="93"/>
      <c r="G21" s="116"/>
      <c r="H21" s="4"/>
    </row>
    <row r="22" spans="1:8" ht="19.5" customHeight="1" x14ac:dyDescent="0.15">
      <c r="A22" s="58"/>
      <c r="B22" s="76"/>
      <c r="C22" s="94"/>
      <c r="D22" s="83" t="s">
        <v>37</v>
      </c>
      <c r="E22" s="84"/>
      <c r="F22" s="93"/>
      <c r="G22" s="116"/>
      <c r="H22" s="4"/>
    </row>
    <row r="23" spans="1:8" ht="19.5" customHeight="1" x14ac:dyDescent="0.15">
      <c r="A23" s="58"/>
      <c r="B23" s="76"/>
      <c r="C23" s="94"/>
      <c r="D23" s="83" t="s">
        <v>38</v>
      </c>
      <c r="E23" s="84"/>
      <c r="F23" s="93"/>
      <c r="G23" s="116"/>
      <c r="H23" s="4"/>
    </row>
    <row r="24" spans="1:8" ht="19.5" customHeight="1" thickBot="1" x14ac:dyDescent="0.2">
      <c r="A24" s="58"/>
      <c r="B24" s="76"/>
      <c r="C24" s="95"/>
      <c r="D24" s="88" t="s">
        <v>39</v>
      </c>
      <c r="E24" s="89"/>
      <c r="F24" s="96"/>
      <c r="G24" s="117"/>
      <c r="H24" s="12"/>
    </row>
    <row r="25" spans="1:8" ht="19.5" customHeight="1" x14ac:dyDescent="0.15">
      <c r="A25" s="58"/>
      <c r="B25" s="76"/>
      <c r="C25" s="78">
        <v>7</v>
      </c>
      <c r="D25" s="79" t="s">
        <v>5</v>
      </c>
      <c r="E25" s="80"/>
      <c r="F25" s="97"/>
      <c r="G25" s="113">
        <f>SUM(G26:G31)</f>
        <v>0</v>
      </c>
      <c r="H25" s="11"/>
    </row>
    <row r="26" spans="1:8" ht="19.5" customHeight="1" x14ac:dyDescent="0.15">
      <c r="A26" s="58"/>
      <c r="B26" s="76"/>
      <c r="C26" s="92"/>
      <c r="D26" s="83" t="s">
        <v>23</v>
      </c>
      <c r="E26" s="84"/>
      <c r="F26" s="93"/>
      <c r="G26" s="116"/>
      <c r="H26" s="4"/>
    </row>
    <row r="27" spans="1:8" ht="19.5" customHeight="1" x14ac:dyDescent="0.15">
      <c r="A27" s="58"/>
      <c r="B27" s="76"/>
      <c r="C27" s="94"/>
      <c r="D27" s="83" t="s">
        <v>6</v>
      </c>
      <c r="E27" s="84"/>
      <c r="F27" s="93"/>
      <c r="G27" s="116"/>
      <c r="H27" s="4"/>
    </row>
    <row r="28" spans="1:8" ht="19.5" customHeight="1" x14ac:dyDescent="0.15">
      <c r="A28" s="58"/>
      <c r="B28" s="76"/>
      <c r="C28" s="94"/>
      <c r="D28" s="83" t="s">
        <v>14</v>
      </c>
      <c r="E28" s="84"/>
      <c r="F28" s="93"/>
      <c r="G28" s="116"/>
      <c r="H28" s="4"/>
    </row>
    <row r="29" spans="1:8" ht="19.5" customHeight="1" x14ac:dyDescent="0.15">
      <c r="A29" s="58"/>
      <c r="B29" s="76"/>
      <c r="C29" s="94"/>
      <c r="D29" s="83" t="s">
        <v>7</v>
      </c>
      <c r="E29" s="84"/>
      <c r="F29" s="93"/>
      <c r="G29" s="116"/>
      <c r="H29" s="4"/>
    </row>
    <row r="30" spans="1:8" ht="19.5" customHeight="1" x14ac:dyDescent="0.15">
      <c r="A30" s="58"/>
      <c r="B30" s="76"/>
      <c r="C30" s="94"/>
      <c r="D30" s="83" t="s">
        <v>8</v>
      </c>
      <c r="E30" s="84"/>
      <c r="F30" s="93"/>
      <c r="G30" s="116"/>
      <c r="H30" s="4"/>
    </row>
    <row r="31" spans="1:8" ht="19.5" customHeight="1" thickBot="1" x14ac:dyDescent="0.2">
      <c r="A31" s="58"/>
      <c r="B31" s="76"/>
      <c r="C31" s="95"/>
      <c r="D31" s="88" t="s">
        <v>22</v>
      </c>
      <c r="E31" s="89"/>
      <c r="F31" s="96"/>
      <c r="G31" s="117"/>
      <c r="H31" s="12" t="s">
        <v>44</v>
      </c>
    </row>
    <row r="32" spans="1:8" ht="19.5" customHeight="1" x14ac:dyDescent="0.15">
      <c r="A32" s="58"/>
      <c r="B32" s="76"/>
      <c r="C32" s="78">
        <v>8</v>
      </c>
      <c r="D32" s="79" t="s">
        <v>24</v>
      </c>
      <c r="E32" s="80"/>
      <c r="F32" s="97"/>
      <c r="G32" s="113">
        <f>SUM(G33:G34)</f>
        <v>0</v>
      </c>
      <c r="H32" s="11"/>
    </row>
    <row r="33" spans="1:9" ht="19.5" customHeight="1" x14ac:dyDescent="0.15">
      <c r="A33" s="58"/>
      <c r="B33" s="76"/>
      <c r="C33" s="94"/>
      <c r="D33" s="98" t="s">
        <v>42</v>
      </c>
      <c r="E33" s="99"/>
      <c r="F33" s="93"/>
      <c r="G33" s="116"/>
      <c r="H33" s="4"/>
    </row>
    <row r="34" spans="1:9" ht="21" customHeight="1" thickBot="1" x14ac:dyDescent="0.2">
      <c r="A34" s="58"/>
      <c r="B34" s="76"/>
      <c r="C34" s="95"/>
      <c r="D34" s="100" t="s">
        <v>43</v>
      </c>
      <c r="E34" s="101"/>
      <c r="F34" s="96"/>
      <c r="G34" s="117"/>
      <c r="H34" s="12"/>
    </row>
    <row r="35" spans="1:9" ht="19.5" customHeight="1" x14ac:dyDescent="0.15">
      <c r="A35" s="58"/>
      <c r="B35" s="76"/>
      <c r="C35" s="78">
        <v>9</v>
      </c>
      <c r="D35" s="79" t="s">
        <v>9</v>
      </c>
      <c r="E35" s="80"/>
      <c r="F35" s="97"/>
      <c r="G35" s="113">
        <f>SUM(G36:G37)</f>
        <v>0</v>
      </c>
      <c r="H35" s="11"/>
    </row>
    <row r="36" spans="1:9" ht="19.5" customHeight="1" x14ac:dyDescent="0.15">
      <c r="A36" s="58"/>
      <c r="B36" s="76"/>
      <c r="C36" s="92"/>
      <c r="D36" s="83" t="s">
        <v>10</v>
      </c>
      <c r="E36" s="84"/>
      <c r="F36" s="93"/>
      <c r="G36" s="116"/>
      <c r="H36" s="4"/>
    </row>
    <row r="37" spans="1:9" ht="19.5" customHeight="1" thickBot="1" x14ac:dyDescent="0.2">
      <c r="A37" s="58"/>
      <c r="B37" s="76"/>
      <c r="C37" s="95"/>
      <c r="D37" s="88" t="s">
        <v>11</v>
      </c>
      <c r="E37" s="89"/>
      <c r="F37" s="96"/>
      <c r="G37" s="117"/>
      <c r="H37" s="12"/>
    </row>
    <row r="38" spans="1:9" ht="82.5" customHeight="1" thickBot="1" x14ac:dyDescent="0.2">
      <c r="A38" s="59" t="s">
        <v>12</v>
      </c>
      <c r="B38" s="102" t="s">
        <v>12</v>
      </c>
      <c r="C38" s="69">
        <v>10</v>
      </c>
      <c r="D38" s="103" t="s">
        <v>12</v>
      </c>
      <c r="E38" s="71"/>
      <c r="F38" s="75"/>
      <c r="G38" s="111"/>
      <c r="H38" s="14"/>
    </row>
    <row r="39" spans="1:9" ht="19.5" customHeight="1" x14ac:dyDescent="0.15">
      <c r="A39" s="60"/>
      <c r="B39" s="104" t="s">
        <v>30</v>
      </c>
      <c r="C39" s="104"/>
      <c r="D39" s="104"/>
      <c r="E39" s="104"/>
      <c r="F39" s="104"/>
      <c r="G39" s="105">
        <f>G11+G12+G13+G14+G15+G19+G25+G32+G35+G38</f>
        <v>0</v>
      </c>
      <c r="H39" s="13"/>
    </row>
    <row r="40" spans="1:9" ht="15" customHeight="1" x14ac:dyDescent="0.15">
      <c r="A40" s="61"/>
      <c r="B40"/>
      <c r="C40" s="1"/>
      <c r="F40"/>
      <c r="G40" s="2"/>
      <c r="H40" s="5"/>
    </row>
    <row r="41" spans="1:9" ht="15" customHeight="1" x14ac:dyDescent="0.15">
      <c r="C41" s="66" t="s">
        <v>86</v>
      </c>
      <c r="D41" s="66"/>
      <c r="E41" s="66"/>
      <c r="F41" s="66"/>
      <c r="G41" s="66"/>
      <c r="H41" s="66"/>
      <c r="I41" s="66"/>
    </row>
    <row r="42" spans="1:9" ht="15" customHeight="1" x14ac:dyDescent="0.15">
      <c r="C42" s="66" t="s">
        <v>87</v>
      </c>
      <c r="D42" s="66"/>
      <c r="E42" s="66"/>
      <c r="F42" s="66"/>
      <c r="G42" s="66"/>
      <c r="H42" s="66"/>
      <c r="I42" s="66"/>
    </row>
    <row r="43" spans="1:9" ht="15" customHeight="1" x14ac:dyDescent="0.15">
      <c r="C43" s="67" t="s">
        <v>90</v>
      </c>
      <c r="D43" s="66"/>
      <c r="E43" s="66"/>
      <c r="F43" s="66"/>
      <c r="G43" s="66"/>
      <c r="H43" s="66"/>
      <c r="I43" s="66"/>
    </row>
    <row r="44" spans="1:9" ht="15" customHeight="1" x14ac:dyDescent="0.15">
      <c r="C44" s="67" t="s">
        <v>88</v>
      </c>
      <c r="D44" s="66"/>
      <c r="E44" s="66"/>
      <c r="F44" s="66"/>
      <c r="G44" s="66"/>
      <c r="H44" s="66"/>
      <c r="I44" s="66"/>
    </row>
    <row r="45" spans="1:9" ht="15" customHeight="1" x14ac:dyDescent="0.15">
      <c r="C45" s="66" t="s">
        <v>89</v>
      </c>
      <c r="D45" s="66"/>
      <c r="E45" s="66"/>
      <c r="F45" s="66"/>
      <c r="G45" s="66"/>
      <c r="H45" s="66"/>
      <c r="I45" s="66"/>
    </row>
  </sheetData>
  <mergeCells count="42">
    <mergeCell ref="C45:I45"/>
    <mergeCell ref="E3:G3"/>
    <mergeCell ref="C41:I41"/>
    <mergeCell ref="C42:I42"/>
    <mergeCell ref="C43:I43"/>
    <mergeCell ref="C44:I44"/>
    <mergeCell ref="A38:A40"/>
    <mergeCell ref="D38:E38"/>
    <mergeCell ref="B39:F39"/>
    <mergeCell ref="D32:E32"/>
    <mergeCell ref="C33:C34"/>
    <mergeCell ref="D33:E33"/>
    <mergeCell ref="D34:E34"/>
    <mergeCell ref="D35:E35"/>
    <mergeCell ref="C36:C37"/>
    <mergeCell ref="D36:E36"/>
    <mergeCell ref="D37:E37"/>
    <mergeCell ref="D22:E22"/>
    <mergeCell ref="D23:E23"/>
    <mergeCell ref="D24:E24"/>
    <mergeCell ref="D25:E25"/>
    <mergeCell ref="C26:C31"/>
    <mergeCell ref="D26:E26"/>
    <mergeCell ref="D27:E27"/>
    <mergeCell ref="D28:E28"/>
    <mergeCell ref="D29:E29"/>
    <mergeCell ref="D30:E30"/>
    <mergeCell ref="D31:E31"/>
    <mergeCell ref="C10:E10"/>
    <mergeCell ref="D11:E11"/>
    <mergeCell ref="A12:A37"/>
    <mergeCell ref="B12:B37"/>
    <mergeCell ref="D15:E15"/>
    <mergeCell ref="F15:F18"/>
    <mergeCell ref="C16:C18"/>
    <mergeCell ref="D16:E16"/>
    <mergeCell ref="D17:E17"/>
    <mergeCell ref="D18:E18"/>
    <mergeCell ref="D19:E19"/>
    <mergeCell ref="C20:C24"/>
    <mergeCell ref="D20:E20"/>
    <mergeCell ref="D21:E21"/>
  </mergeCells>
  <phoneticPr fontId="2"/>
  <pageMargins left="0.56000000000000005" right="0.48" top="0.63" bottom="0.28999999999999998" header="0.35" footer="0.19"/>
  <pageSetup paperSize="9" scale="65" orientation="portrait" r:id="rId1"/>
  <headerFooter alignWithMargins="0">
    <oddHeader>&amp;R（様式3-1）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146C0-3107-4279-8186-868DE61CA1BE}">
  <sheetPr>
    <pageSetUpPr fitToPage="1"/>
  </sheetPr>
  <dimension ref="A1:F34"/>
  <sheetViews>
    <sheetView zoomScaleNormal="100" zoomScaleSheetLayoutView="100" workbookViewId="0">
      <selection activeCell="C33" sqref="C33:D33"/>
    </sheetView>
  </sheetViews>
  <sheetFormatPr defaultRowHeight="13.5" x14ac:dyDescent="0.15"/>
  <cols>
    <col min="1" max="1" width="30.875" customWidth="1"/>
    <col min="2" max="2" width="11.875" customWidth="1"/>
    <col min="3" max="3" width="9.125" customWidth="1"/>
    <col min="4" max="4" width="10.5" customWidth="1"/>
    <col min="5" max="5" width="8.5" customWidth="1"/>
    <col min="6" max="6" width="10.625" customWidth="1"/>
    <col min="7" max="1025" width="8.5" customWidth="1"/>
  </cols>
  <sheetData>
    <row r="1" spans="1:6" ht="18" thickBot="1" x14ac:dyDescent="0.2">
      <c r="A1" s="28" t="s">
        <v>46</v>
      </c>
    </row>
    <row r="2" spans="1:6" ht="15" thickBot="1" x14ac:dyDescent="0.2">
      <c r="A2" s="30" t="s">
        <v>47</v>
      </c>
      <c r="B2" s="31" t="s">
        <v>48</v>
      </c>
      <c r="C2" s="62" t="s">
        <v>49</v>
      </c>
      <c r="D2" s="62"/>
      <c r="E2" s="62"/>
      <c r="F2" s="62"/>
    </row>
    <row r="3" spans="1:6" ht="15" x14ac:dyDescent="0.15">
      <c r="A3" s="32" t="s">
        <v>50</v>
      </c>
      <c r="B3" s="33">
        <f>SUM(B4:B6)</f>
        <v>0</v>
      </c>
      <c r="C3" s="34" t="s">
        <v>51</v>
      </c>
      <c r="D3" s="35" t="s">
        <v>52</v>
      </c>
      <c r="E3" s="36"/>
      <c r="F3" s="37" t="s">
        <v>53</v>
      </c>
    </row>
    <row r="4" spans="1:6" ht="15" x14ac:dyDescent="0.15">
      <c r="A4" s="38" t="s">
        <v>54</v>
      </c>
      <c r="B4" s="39">
        <f>F4</f>
        <v>0</v>
      </c>
      <c r="C4" s="106"/>
      <c r="D4" s="107"/>
      <c r="E4" s="40"/>
      <c r="F4" s="41">
        <f t="shared" ref="F4:F9" si="0">C4*D4</f>
        <v>0</v>
      </c>
    </row>
    <row r="5" spans="1:6" ht="15" x14ac:dyDescent="0.15">
      <c r="A5" s="38" t="s">
        <v>55</v>
      </c>
      <c r="B5" s="39">
        <f t="shared" ref="B5:B9" si="1">F5</f>
        <v>0</v>
      </c>
      <c r="C5" s="106"/>
      <c r="D5" s="107"/>
      <c r="E5" s="40"/>
      <c r="F5" s="41">
        <f t="shared" si="0"/>
        <v>0</v>
      </c>
    </row>
    <row r="6" spans="1:6" ht="15" x14ac:dyDescent="0.15">
      <c r="A6" s="38" t="s">
        <v>56</v>
      </c>
      <c r="B6" s="39">
        <f t="shared" si="1"/>
        <v>0</v>
      </c>
      <c r="C6" s="106"/>
      <c r="D6" s="107"/>
      <c r="E6" s="40"/>
      <c r="F6" s="41">
        <f t="shared" si="0"/>
        <v>0</v>
      </c>
    </row>
    <row r="7" spans="1:6" ht="15" x14ac:dyDescent="0.15">
      <c r="A7" s="42"/>
      <c r="B7" s="39">
        <f t="shared" si="1"/>
        <v>0</v>
      </c>
      <c r="C7" s="108"/>
      <c r="D7" s="107"/>
      <c r="E7" s="43"/>
      <c r="F7" s="41">
        <f t="shared" si="0"/>
        <v>0</v>
      </c>
    </row>
    <row r="8" spans="1:6" ht="15" x14ac:dyDescent="0.15">
      <c r="A8" s="42"/>
      <c r="B8" s="39">
        <f t="shared" si="1"/>
        <v>0</v>
      </c>
      <c r="C8" s="108"/>
      <c r="D8" s="107"/>
      <c r="E8" s="43"/>
      <c r="F8" s="41">
        <f t="shared" si="0"/>
        <v>0</v>
      </c>
    </row>
    <row r="9" spans="1:6" ht="15.75" thickBot="1" x14ac:dyDescent="0.2">
      <c r="A9" s="42"/>
      <c r="B9" s="39">
        <f t="shared" si="1"/>
        <v>0</v>
      </c>
      <c r="C9" s="108"/>
      <c r="D9" s="107"/>
      <c r="E9" s="43"/>
      <c r="F9" s="41">
        <f t="shared" si="0"/>
        <v>0</v>
      </c>
    </row>
    <row r="10" spans="1:6" ht="15" x14ac:dyDescent="0.15">
      <c r="A10" s="32" t="s">
        <v>57</v>
      </c>
      <c r="B10" s="44">
        <f>SUM(B11:B16)</f>
        <v>0</v>
      </c>
      <c r="C10" s="45" t="s">
        <v>51</v>
      </c>
      <c r="D10" s="46" t="s">
        <v>52</v>
      </c>
      <c r="E10" s="47"/>
      <c r="F10" s="48" t="s">
        <v>53</v>
      </c>
    </row>
    <row r="11" spans="1:6" ht="15" x14ac:dyDescent="0.15">
      <c r="A11" s="38" t="s">
        <v>58</v>
      </c>
      <c r="B11" s="39">
        <f t="shared" ref="B11:B16" si="2">F11</f>
        <v>0</v>
      </c>
      <c r="C11" s="106"/>
      <c r="D11" s="107"/>
      <c r="E11" s="40"/>
      <c r="F11" s="41">
        <f t="shared" ref="F11:F16" si="3">C11*D11</f>
        <v>0</v>
      </c>
    </row>
    <row r="12" spans="1:6" ht="15" x14ac:dyDescent="0.15">
      <c r="A12" s="38" t="s">
        <v>76</v>
      </c>
      <c r="B12" s="39">
        <f t="shared" si="2"/>
        <v>0</v>
      </c>
      <c r="C12" s="106"/>
      <c r="D12" s="107"/>
      <c r="E12" s="40"/>
      <c r="F12" s="41">
        <f t="shared" si="3"/>
        <v>0</v>
      </c>
    </row>
    <row r="13" spans="1:6" ht="15" x14ac:dyDescent="0.15">
      <c r="A13" s="38" t="s">
        <v>77</v>
      </c>
      <c r="B13" s="39">
        <f t="shared" si="2"/>
        <v>0</v>
      </c>
      <c r="C13" s="106"/>
      <c r="D13" s="107"/>
      <c r="E13" s="40"/>
      <c r="F13" s="41">
        <f t="shared" si="3"/>
        <v>0</v>
      </c>
    </row>
    <row r="14" spans="1:6" ht="15" x14ac:dyDescent="0.15">
      <c r="A14" s="38" t="s">
        <v>78</v>
      </c>
      <c r="B14" s="39">
        <f t="shared" si="2"/>
        <v>0</v>
      </c>
      <c r="C14" s="106"/>
      <c r="D14" s="107"/>
      <c r="E14" s="40"/>
      <c r="F14" s="41">
        <f t="shared" si="3"/>
        <v>0</v>
      </c>
    </row>
    <row r="15" spans="1:6" ht="15" x14ac:dyDescent="0.15">
      <c r="A15" s="38" t="s">
        <v>79</v>
      </c>
      <c r="B15" s="39">
        <f t="shared" si="2"/>
        <v>0</v>
      </c>
      <c r="C15" s="106"/>
      <c r="D15" s="107"/>
      <c r="E15" s="40"/>
      <c r="F15" s="41">
        <f t="shared" si="3"/>
        <v>0</v>
      </c>
    </row>
    <row r="16" spans="1:6" ht="15.75" thickBot="1" x14ac:dyDescent="0.2">
      <c r="A16" s="49" t="s">
        <v>59</v>
      </c>
      <c r="B16" s="39">
        <f t="shared" si="2"/>
        <v>0</v>
      </c>
      <c r="C16" s="109"/>
      <c r="D16" s="110"/>
      <c r="E16" s="50"/>
      <c r="F16" s="51">
        <f t="shared" si="3"/>
        <v>0</v>
      </c>
    </row>
    <row r="17" spans="1:6" ht="15" x14ac:dyDescent="0.15">
      <c r="A17" s="32" t="s">
        <v>60</v>
      </c>
      <c r="B17" s="44">
        <f>SUM(B18:B21)</f>
        <v>0</v>
      </c>
      <c r="C17" s="45" t="s">
        <v>61</v>
      </c>
      <c r="D17" s="46" t="s">
        <v>62</v>
      </c>
      <c r="E17" s="46" t="s">
        <v>63</v>
      </c>
      <c r="F17" s="48" t="s">
        <v>53</v>
      </c>
    </row>
    <row r="18" spans="1:6" ht="15" x14ac:dyDescent="0.15">
      <c r="A18" s="38" t="s">
        <v>80</v>
      </c>
      <c r="B18" s="39">
        <f>F18</f>
        <v>0</v>
      </c>
      <c r="C18" s="106"/>
      <c r="D18" s="107"/>
      <c r="E18" s="107"/>
      <c r="F18" s="41">
        <f>C18*D18*E18</f>
        <v>0</v>
      </c>
    </row>
    <row r="19" spans="1:6" ht="15" x14ac:dyDescent="0.15">
      <c r="A19" s="38" t="s">
        <v>81</v>
      </c>
      <c r="B19" s="39">
        <f>F19</f>
        <v>0</v>
      </c>
      <c r="C19" s="106"/>
      <c r="D19" s="107"/>
      <c r="E19" s="107"/>
      <c r="F19" s="41">
        <f>C19*D19*E19</f>
        <v>0</v>
      </c>
    </row>
    <row r="20" spans="1:6" ht="15" x14ac:dyDescent="0.15">
      <c r="A20" s="38" t="s">
        <v>82</v>
      </c>
      <c r="B20" s="39">
        <f>F20</f>
        <v>0</v>
      </c>
      <c r="C20" s="106"/>
      <c r="D20" s="107"/>
      <c r="E20" s="107"/>
      <c r="F20" s="41">
        <f>C20*D20*E20</f>
        <v>0</v>
      </c>
    </row>
    <row r="21" spans="1:6" ht="15.75" thickBot="1" x14ac:dyDescent="0.2">
      <c r="A21" s="49" t="s">
        <v>83</v>
      </c>
      <c r="B21" s="39">
        <f>F21+J21</f>
        <v>0</v>
      </c>
      <c r="C21" s="109"/>
      <c r="D21" s="110"/>
      <c r="E21" s="110"/>
      <c r="F21" s="51">
        <f>C21*D21*E21</f>
        <v>0</v>
      </c>
    </row>
    <row r="22" spans="1:6" ht="15" x14ac:dyDescent="0.15">
      <c r="A22" s="32" t="s">
        <v>84</v>
      </c>
      <c r="B22" s="44">
        <f>SUM(B23:B25)</f>
        <v>0</v>
      </c>
      <c r="C22" s="45" t="s">
        <v>51</v>
      </c>
      <c r="D22" s="46" t="s">
        <v>63</v>
      </c>
      <c r="E22" s="46" t="s">
        <v>52</v>
      </c>
      <c r="F22" s="48" t="s">
        <v>53</v>
      </c>
    </row>
    <row r="23" spans="1:6" ht="15" x14ac:dyDescent="0.15">
      <c r="A23" s="38" t="s">
        <v>71</v>
      </c>
      <c r="B23" s="39">
        <f>F23</f>
        <v>0</v>
      </c>
      <c r="C23" s="106"/>
      <c r="D23" s="107"/>
      <c r="E23" s="107"/>
      <c r="F23" s="41">
        <f>C23*D23*E23</f>
        <v>0</v>
      </c>
    </row>
    <row r="24" spans="1:6" ht="15" x14ac:dyDescent="0.15">
      <c r="A24" s="38" t="s">
        <v>72</v>
      </c>
      <c r="B24" s="39">
        <f>F24</f>
        <v>0</v>
      </c>
      <c r="C24" s="106"/>
      <c r="D24" s="107"/>
      <c r="E24" s="107"/>
      <c r="F24" s="41">
        <f>C24*D24*E24</f>
        <v>0</v>
      </c>
    </row>
    <row r="25" spans="1:6" ht="15.75" thickBot="1" x14ac:dyDescent="0.2">
      <c r="A25" s="52" t="s">
        <v>73</v>
      </c>
      <c r="B25" s="39">
        <f>F25</f>
        <v>0</v>
      </c>
      <c r="C25" s="106"/>
      <c r="D25" s="107"/>
      <c r="E25" s="107"/>
      <c r="F25" s="41">
        <f>C25*D25*E25</f>
        <v>0</v>
      </c>
    </row>
    <row r="26" spans="1:6" ht="15" x14ac:dyDescent="0.15">
      <c r="A26" s="32" t="s">
        <v>74</v>
      </c>
      <c r="B26" s="44">
        <f>SUM(B27:B31)</f>
        <v>0</v>
      </c>
      <c r="C26" s="45" t="s">
        <v>51</v>
      </c>
      <c r="D26" s="46" t="s">
        <v>63</v>
      </c>
      <c r="E26" s="46" t="s">
        <v>52</v>
      </c>
      <c r="F26" s="48" t="s">
        <v>53</v>
      </c>
    </row>
    <row r="27" spans="1:6" ht="15" x14ac:dyDescent="0.15">
      <c r="A27" s="38" t="s">
        <v>64</v>
      </c>
      <c r="B27" s="39">
        <f>F27</f>
        <v>0</v>
      </c>
      <c r="C27" s="106"/>
      <c r="D27" s="107"/>
      <c r="E27" s="107"/>
      <c r="F27" s="41">
        <f>C27*D27*E27</f>
        <v>0</v>
      </c>
    </row>
    <row r="28" spans="1:6" ht="15" x14ac:dyDescent="0.15">
      <c r="A28" s="38" t="s">
        <v>65</v>
      </c>
      <c r="B28" s="39">
        <f>F28</f>
        <v>0</v>
      </c>
      <c r="C28" s="106"/>
      <c r="D28" s="107"/>
      <c r="E28" s="107"/>
      <c r="F28" s="41">
        <f>C28*D28*E28</f>
        <v>0</v>
      </c>
    </row>
    <row r="29" spans="1:6" ht="15" x14ac:dyDescent="0.15">
      <c r="A29" s="52" t="s">
        <v>66</v>
      </c>
      <c r="B29" s="39">
        <f>F29</f>
        <v>0</v>
      </c>
      <c r="C29" s="106"/>
      <c r="D29" s="107"/>
      <c r="E29" s="107"/>
      <c r="F29" s="41">
        <f>C29*D29*E29</f>
        <v>0</v>
      </c>
    </row>
    <row r="30" spans="1:6" ht="15.75" thickBot="1" x14ac:dyDescent="0.2">
      <c r="A30" s="53" t="s">
        <v>67</v>
      </c>
      <c r="B30" s="39">
        <f>F30</f>
        <v>0</v>
      </c>
      <c r="C30" s="109"/>
      <c r="D30" s="110"/>
      <c r="E30" s="110"/>
      <c r="F30" s="51">
        <f>C30*D30*E30</f>
        <v>0</v>
      </c>
    </row>
    <row r="31" spans="1:6" ht="15.75" thickBot="1" x14ac:dyDescent="0.2">
      <c r="A31" s="53" t="s">
        <v>75</v>
      </c>
      <c r="B31" s="39">
        <f>F31</f>
        <v>0</v>
      </c>
      <c r="C31" s="109"/>
      <c r="D31" s="110"/>
      <c r="E31" s="110"/>
      <c r="F31" s="51">
        <f>C31*D31*E31</f>
        <v>0</v>
      </c>
    </row>
    <row r="32" spans="1:6" ht="15" x14ac:dyDescent="0.15">
      <c r="A32" s="32" t="s">
        <v>68</v>
      </c>
      <c r="B32" s="44">
        <f>SUM(B33:B33)</f>
        <v>0</v>
      </c>
      <c r="C32" s="45" t="s">
        <v>69</v>
      </c>
      <c r="D32" s="46" t="s">
        <v>70</v>
      </c>
      <c r="E32" s="47"/>
      <c r="F32" s="48" t="s">
        <v>53</v>
      </c>
    </row>
    <row r="33" spans="1:6" ht="15.75" thickBot="1" x14ac:dyDescent="0.2">
      <c r="A33" s="38" t="s">
        <v>64</v>
      </c>
      <c r="B33" s="39">
        <f>F33</f>
        <v>0</v>
      </c>
      <c r="C33" s="106"/>
      <c r="D33" s="107"/>
      <c r="E33" s="40"/>
      <c r="F33" s="41">
        <f>C33*D33</f>
        <v>0</v>
      </c>
    </row>
    <row r="34" spans="1:6" ht="15" thickBot="1" x14ac:dyDescent="0.2">
      <c r="A34" s="54" t="s">
        <v>53</v>
      </c>
      <c r="B34" s="55">
        <f>B3+B10+B17+B26+B32</f>
        <v>0</v>
      </c>
      <c r="C34" s="29"/>
      <c r="D34" s="29"/>
      <c r="E34" s="29"/>
      <c r="F34" s="29"/>
    </row>
  </sheetData>
  <mergeCells count="1">
    <mergeCell ref="C2:F2"/>
  </mergeCells>
  <phoneticPr fontId="2"/>
  <pageMargins left="0.55972222222222201" right="0.47986111111111102" top="0.62986111111111098" bottom="0.29027777777777802"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見積書</vt:lpstr>
      <vt:lpstr>人件費内訳</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2022-07-11T05:04:08Z</cp:lastPrinted>
  <dcterms:created xsi:type="dcterms:W3CDTF">2012-09-05T07:41:37Z</dcterms:created>
  <dcterms:modified xsi:type="dcterms:W3CDTF">2026-07-18T03:46:05Z</dcterms:modified>
</cp:coreProperties>
</file>