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A24AA04-D68E-4742-BB85-C977D5C4A288}" xr6:coauthVersionLast="47" xr6:coauthVersionMax="47" xr10:uidLastSave="{00000000-0000-0000-0000-000000000000}"/>
  <bookViews>
    <workbookView xWindow="-108" yWindow="-108" windowWidth="23256" windowHeight="12456" xr2:uid="{13484C7C-FA5C-49E9-B22A-98660021F989}"/>
  </bookViews>
  <sheets>
    <sheet name="64" sheetId="1" r:id="rId1"/>
  </sheets>
  <definedNames>
    <definedName name="_xlnm.Print_Area" localSheetId="0">'64'!$A$1:$J$35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29" i="1"/>
  <c r="H30" i="1"/>
  <c r="H31" i="1"/>
  <c r="H32" i="1"/>
  <c r="H33" i="1"/>
  <c r="H22" i="1"/>
  <c r="E22" i="1"/>
  <c r="D23" i="1"/>
  <c r="C23" i="1"/>
  <c r="B23" i="1" l="1"/>
  <c r="G11" i="1" l="1"/>
  <c r="G10" i="1"/>
  <c r="G9" i="1"/>
  <c r="C9" i="1"/>
  <c r="C6" i="1" s="1"/>
  <c r="I9" i="1"/>
  <c r="J9" i="1"/>
  <c r="H9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2" i="1"/>
  <c r="C22" i="1"/>
  <c r="J8" i="1"/>
  <c r="I8" i="1"/>
  <c r="H8" i="1"/>
  <c r="F8" i="1"/>
  <c r="J7" i="1"/>
  <c r="I7" i="1"/>
  <c r="H7" i="1"/>
  <c r="F7" i="1"/>
  <c r="F6" i="1" s="1"/>
  <c r="E6" i="1"/>
  <c r="D6" i="1"/>
  <c r="B6" i="1"/>
  <c r="B33" i="1" l="1"/>
  <c r="B30" i="1"/>
  <c r="B26" i="1"/>
  <c r="G8" i="1"/>
  <c r="G7" i="1"/>
  <c r="I6" i="1"/>
  <c r="B32" i="1"/>
  <c r="B22" i="1"/>
  <c r="B24" i="1"/>
  <c r="B29" i="1"/>
  <c r="J6" i="1"/>
  <c r="B25" i="1"/>
  <c r="H6" i="1"/>
  <c r="B27" i="1"/>
  <c r="B28" i="1"/>
  <c r="B31" i="1"/>
  <c r="G6" i="1"/>
</calcChain>
</file>

<file path=xl/sharedStrings.xml><?xml version="1.0" encoding="utf-8"?>
<sst xmlns="http://schemas.openxmlformats.org/spreadsheetml/2006/main" count="56" uniqueCount="38">
  <si>
    <t>中学校</t>
    <rPh sb="0" eb="1">
      <t>チュウ</t>
    </rPh>
    <rPh sb="1" eb="3">
      <t>ガッコウ</t>
    </rPh>
    <phoneticPr fontId="3"/>
  </si>
  <si>
    <t>学校数、学級数および教員数</t>
    <rPh sb="0" eb="2">
      <t>ガッコウ</t>
    </rPh>
    <rPh sb="2" eb="3">
      <t>スウ</t>
    </rPh>
    <rPh sb="4" eb="6">
      <t>ガッキュウ</t>
    </rPh>
    <rPh sb="6" eb="7">
      <t>スウ</t>
    </rPh>
    <rPh sb="10" eb="12">
      <t>キョウイン</t>
    </rPh>
    <rPh sb="12" eb="13">
      <t>スウ</t>
    </rPh>
    <phoneticPr fontId="3"/>
  </si>
  <si>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</si>
  <si>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</si>
  <si>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</si>
  <si>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生徒総数</t>
    <rPh sb="0" eb="2">
      <t>セイト</t>
    </rPh>
    <rPh sb="2" eb="4">
      <t>ソウスウ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</si>
  <si>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</si>
  <si>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</si>
  <si>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</si>
  <si>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総数</t>
    <rPh sb="0" eb="2">
      <t>ソウスウ</t>
    </rPh>
    <phoneticPr fontId="3"/>
  </si>
  <si>
    <t>単式</t>
    <rPh sb="0" eb="2">
      <t>タンシキ</t>
    </rPh>
    <phoneticPr fontId="3"/>
  </si>
  <si>
    <t>特別支援</t>
    <rPh sb="0" eb="2">
      <t>トクベツ</t>
    </rPh>
    <rPh sb="2" eb="4">
      <t>シエン</t>
    </rPh>
    <phoneticPr fontId="3"/>
  </si>
  <si>
    <r>
      <t>（本務者）</t>
    </r>
    <r>
      <rPr>
        <sz val="11"/>
        <rFont val="ＭＳ Ｐゴシック"/>
        <family val="3"/>
        <charset val="128"/>
      </rPr>
      <t>男</t>
    </r>
    <rPh sb="1" eb="2">
      <t>ホン</t>
    </rPh>
    <rPh sb="2" eb="3">
      <t>ム</t>
    </rPh>
    <rPh sb="3" eb="4">
      <t>シャ</t>
    </rPh>
    <rPh sb="5" eb="6">
      <t>ダン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</si>
  <si>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</si>
  <si>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</si>
  <si>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大田区教育委員会</t>
    <phoneticPr fontId="3"/>
  </si>
  <si>
    <t>㊟ 夜間学級・不登校特例校生徒を含む</t>
    <rPh sb="2" eb="4">
      <t>ヤカン</t>
    </rPh>
    <rPh sb="4" eb="6">
      <t>ガッキュウ</t>
    </rPh>
    <rPh sb="7" eb="10">
      <t>フトウコウ</t>
    </rPh>
    <rPh sb="10" eb="12">
      <t>トクレイ</t>
    </rPh>
    <rPh sb="12" eb="13">
      <t>コウ</t>
    </rPh>
    <rPh sb="13" eb="15">
      <t>セイト</t>
    </rPh>
    <rPh sb="16" eb="17">
      <t>フク</t>
    </rPh>
    <phoneticPr fontId="3"/>
  </si>
  <si>
    <t>中学校卒業後の状況</t>
    <rPh sb="0" eb="1">
      <t>チュウ</t>
    </rPh>
    <rPh sb="1" eb="3">
      <t>ガッコウ</t>
    </rPh>
    <rPh sb="3" eb="6">
      <t>ソツギョウゴ</t>
    </rPh>
    <rPh sb="7" eb="9">
      <t>ジョウキョウ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</si>
  <si>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</si>
  <si>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</si>
  <si>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卒業者総数</t>
    <rPh sb="0" eb="3">
      <t>ソツギョウシャ</t>
    </rPh>
    <rPh sb="3" eb="5">
      <t>ソウスウ</t>
    </rPh>
    <phoneticPr fontId="3"/>
  </si>
  <si>
    <t>進学者</t>
    <rPh sb="0" eb="3">
      <t>シンガクシャ</t>
    </rPh>
    <phoneticPr fontId="3"/>
  </si>
  <si>
    <t>全日制高校</t>
    <rPh sb="0" eb="3">
      <t>ゼンニチセイ</t>
    </rPh>
    <rPh sb="3" eb="5">
      <t>コウコウ</t>
    </rPh>
    <phoneticPr fontId="3"/>
  </si>
  <si>
    <t>定時制高校</t>
    <rPh sb="0" eb="3">
      <t>テイジセイ</t>
    </rPh>
    <rPh sb="3" eb="5">
      <t>コウコウ</t>
    </rPh>
    <phoneticPr fontId="3"/>
  </si>
  <si>
    <t>通信制課程</t>
    <rPh sb="0" eb="3">
      <t>ツウシンセイ</t>
    </rPh>
    <rPh sb="3" eb="5">
      <t>カテイ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</si>
  <si>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</si>
  <si>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</si>
  <si>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（再掲）進学しつつ就職</t>
    <rPh sb="1" eb="3">
      <t>サイケイ</t>
    </rPh>
    <rPh sb="4" eb="6">
      <t>シンガク</t>
    </rPh>
    <rPh sb="9" eb="11">
      <t>シュウショク</t>
    </rPh>
    <phoneticPr fontId="3"/>
  </si>
  <si>
    <t>専修学校等</t>
    <rPh sb="0" eb="2">
      <t>センシュウ</t>
    </rPh>
    <rPh sb="2" eb="4">
      <t>ガッコウ</t>
    </rPh>
    <rPh sb="4" eb="5">
      <t>トウ</t>
    </rPh>
    <phoneticPr fontId="3"/>
  </si>
  <si>
    <t>就職者</t>
    <rPh sb="0" eb="2">
      <t>シュウショク</t>
    </rPh>
    <rPh sb="2" eb="3">
      <t>シャ</t>
    </rPh>
    <phoneticPr fontId="3"/>
  </si>
  <si>
    <t>上記以外の者</t>
    <rPh sb="0" eb="2">
      <t>ジョウキ</t>
    </rPh>
    <rPh sb="2" eb="4">
      <t>イガイ</t>
    </rPh>
    <rPh sb="5" eb="6">
      <t>モノ</t>
    </rPh>
    <phoneticPr fontId="3"/>
  </si>
  <si>
    <t>死亡・不詳</t>
    <rPh sb="0" eb="2">
      <t>シボウ</t>
    </rPh>
    <rPh sb="3" eb="5">
      <t>フショウ</t>
    </rPh>
    <phoneticPr fontId="3"/>
  </si>
  <si>
    <t>７年５月１日現在</t>
    <rPh sb="1" eb="2">
      <t>ネン</t>
    </rPh>
    <rPh sb="3" eb="4">
      <t>ガツ</t>
    </rPh>
    <rPh sb="5" eb="8">
      <t>ニチゲンザイ</t>
    </rPh>
    <phoneticPr fontId="3"/>
  </si>
  <si>
    <t>総数</t>
    <rPh sb="0" eb="1">
      <t>フサ</t>
    </rPh>
    <rPh sb="1" eb="2">
      <t>カズ</t>
    </rPh>
    <phoneticPr fontId="3"/>
  </si>
  <si>
    <t>公立</t>
    <rPh sb="0" eb="1">
      <t>リツ</t>
    </rPh>
    <phoneticPr fontId="3"/>
  </si>
  <si>
    <t>私立</t>
    <rPh sb="0" eb="1">
      <t>ワタシ</t>
    </rPh>
    <rPh sb="1" eb="2">
      <t>リツ</t>
    </rPh>
    <phoneticPr fontId="3"/>
  </si>
  <si>
    <t>５年度卒業生</t>
    <phoneticPr fontId="3"/>
  </si>
  <si>
    <t>㊮ 「令和６年度学校基本調査報告書」（東京都総務局統計部）、「令和６年度公立学校統計調査報告書」（東京都教育委員会）</t>
    <rPh sb="3" eb="5">
      <t>レイワ</t>
    </rPh>
    <rPh sb="6" eb="8">
      <t>ネンド</t>
    </rPh>
    <rPh sb="14" eb="17">
      <t>ホウコクショ</t>
    </rPh>
    <rPh sb="22" eb="24">
      <t>ソウム</t>
    </rPh>
    <rPh sb="24" eb="25">
      <t>キョク</t>
    </rPh>
    <rPh sb="25" eb="27">
      <t>トウケイ</t>
    </rPh>
    <rPh sb="27" eb="28">
      <t>ブ</t>
    </rPh>
    <rPh sb="31" eb="33">
      <t>レイワ</t>
    </rPh>
    <rPh sb="44" eb="47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</si>
</sst>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4" fillId="3" borderId="2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0" fillId="3" borderId="3" xfId="2" applyFont="1" applyFill="1" applyBorder="1" applyAlignment="1">
      <alignment horizontal="center" vertical="center"/>
    </xf>
    <xf numFmtId="176" fontId="0" fillId="3" borderId="5" xfId="2" applyFont="1" applyFill="1" applyBorder="1" applyAlignment="1">
      <alignment horizontal="center" vertical="center"/>
    </xf>
    <xf numFmtId="176" fontId="0" fillId="3" borderId="6" xfId="2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38" fontId="4" fillId="3" borderId="0" xfId="1" applyFont="1" applyFill="1" applyBorder="1">
      <alignment vertical="center"/>
    </xf>
    <xf numFmtId="38" fontId="4" fillId="3" borderId="0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38" fontId="1" fillId="0" borderId="0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8" xfId="1" applyFont="1" applyFill="1" applyBorder="1">
      <alignment vertical="center"/>
    </xf>
    <xf numFmtId="38" fontId="0" fillId="0" borderId="5" xfId="3" applyFont="1" applyFill="1" applyBorder="1">
      <alignment vertical="center"/>
    </xf>
    <xf numFmtId="38" fontId="0" fillId="0" borderId="8" xfId="3" applyFont="1" applyFill="1" applyBorder="1">
      <alignment vertical="center"/>
    </xf>
    <xf numFmtId="38" fontId="1" fillId="0" borderId="5" xfId="1" applyFont="1" applyFill="1" applyBorder="1">
      <alignment vertical="center"/>
    </xf>
    <xf numFmtId="0" fontId="4" fillId="4" borderId="0" xfId="0" applyFont="1" applyFill="1" applyAlignment="1">
      <alignment vertical="center" wrapText="1"/>
    </xf>
    <xf numFmtId="38" fontId="1" fillId="4" borderId="0" xfId="1" applyFont="1" applyFill="1" applyBorder="1">
      <alignment vertical="center"/>
    </xf>
    <xf numFmtId="38" fontId="1" fillId="4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57C267C6-2486-44B6-8FB6-34EC0B854D77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9C3A-B64D-49C6-94F6-28F9ABDD0321}">
  <sheetPr>
    <tabColor theme="5"/>
  </sheetPr>
  <dimension ref="A1:J36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17.6640625" style="3" customWidth="1"/>
    <col min="2" max="2" width="8.44140625" style="3" customWidth="1"/>
    <col min="3" max="4" width="7.88671875" style="3" customWidth="1"/>
    <col min="5" max="10" width="9.6640625" style="3" customWidth="1"/>
    <col min="11" max="11" width="9" style="3"/>
    <col min="12" max="12" width="4.109375" style="3" customWidth="1"/>
    <col min="13" max="16384" width="9" style="3"/>
  </cols>
  <sheetData>
    <row r="1" spans="1:10" ht="3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/>
      <c r="C2"/>
      <c r="D2"/>
      <c r="E2"/>
      <c r="F2"/>
      <c r="G2" s="4"/>
      <c r="H2" s="4"/>
      <c r="I2" s="49" t="s">
        <v>32</v>
      </c>
      <c r="J2" s="49"/>
    </row>
    <row r="3" spans="1:10" x14ac:dyDescent="0.2">
      <c r="A3" s="5"/>
      <c r="B3" s="50" t="s">
        <v>2</v>
      </c>
      <c r="C3" s="53" t="s">
        <v>3</v>
      </c>
      <c r="D3" s="54"/>
      <c r="E3" s="54"/>
      <c r="F3" s="7" t="s">
        <v>4</v>
      </c>
      <c r="G3" s="8" t="s">
        <v>5</v>
      </c>
      <c r="H3" s="9" t="s">
        <v>6</v>
      </c>
      <c r="I3" s="10" t="s">
        <v>7</v>
      </c>
      <c r="J3" s="9" t="s">
        <v>8</v>
      </c>
    </row>
    <row r="4" spans="1:10" x14ac:dyDescent="0.2">
      <c r="A4" s="11"/>
      <c r="B4" s="51"/>
      <c r="C4" s="50" t="s">
        <v>9</v>
      </c>
      <c r="D4" s="50" t="s">
        <v>10</v>
      </c>
      <c r="E4" s="50" t="s">
        <v>11</v>
      </c>
      <c r="F4" s="12" t="s">
        <v>12</v>
      </c>
      <c r="G4" s="6" t="s">
        <v>13</v>
      </c>
      <c r="H4" s="6" t="s">
        <v>13</v>
      </c>
      <c r="I4" s="6" t="s">
        <v>13</v>
      </c>
      <c r="J4" s="6" t="s">
        <v>13</v>
      </c>
    </row>
    <row r="5" spans="1:10" x14ac:dyDescent="0.2">
      <c r="A5" s="11"/>
      <c r="B5" s="52"/>
      <c r="C5" s="52"/>
      <c r="D5" s="52"/>
      <c r="E5" s="52"/>
      <c r="F5" s="13" t="s">
        <v>14</v>
      </c>
      <c r="G5" s="6" t="s">
        <v>14</v>
      </c>
      <c r="H5" s="6" t="s">
        <v>14</v>
      </c>
      <c r="I5" s="6" t="s">
        <v>14</v>
      </c>
      <c r="J5" s="6" t="s">
        <v>14</v>
      </c>
    </row>
    <row r="6" spans="1:10" x14ac:dyDescent="0.2">
      <c r="A6" s="14" t="s">
        <v>33</v>
      </c>
      <c r="B6" s="46">
        <f>B9+B12</f>
        <v>30</v>
      </c>
      <c r="C6" s="46">
        <f>C9+C12</f>
        <v>379</v>
      </c>
      <c r="D6" s="46">
        <f>D9+D12</f>
        <v>350</v>
      </c>
      <c r="E6" s="46">
        <f>E9</f>
        <v>29</v>
      </c>
      <c r="F6" s="29">
        <f>F7+F8</f>
        <v>798</v>
      </c>
      <c r="G6" s="29">
        <f>G7+G8</f>
        <v>11711</v>
      </c>
      <c r="H6" s="29">
        <f>H7+H8</f>
        <v>3849</v>
      </c>
      <c r="I6" s="29">
        <f>I7+I8</f>
        <v>3913</v>
      </c>
      <c r="J6" s="29">
        <f>J7+J8</f>
        <v>3949</v>
      </c>
    </row>
    <row r="7" spans="1:10" x14ac:dyDescent="0.2">
      <c r="A7" s="15"/>
      <c r="B7" s="47"/>
      <c r="C7" s="47"/>
      <c r="D7" s="47"/>
      <c r="E7" s="47"/>
      <c r="F7" s="29">
        <f t="shared" ref="F7:J8" si="0">F10+F13</f>
        <v>446</v>
      </c>
      <c r="G7" s="29">
        <f t="shared" si="0"/>
        <v>6245</v>
      </c>
      <c r="H7" s="29">
        <f t="shared" si="0"/>
        <v>2040</v>
      </c>
      <c r="I7" s="29">
        <f t="shared" si="0"/>
        <v>2079</v>
      </c>
      <c r="J7" s="29">
        <f t="shared" si="0"/>
        <v>2126</v>
      </c>
    </row>
    <row r="8" spans="1:10" x14ac:dyDescent="0.2">
      <c r="A8" s="16"/>
      <c r="B8" s="48"/>
      <c r="C8" s="48"/>
      <c r="D8" s="48"/>
      <c r="E8" s="48"/>
      <c r="F8" s="30">
        <f t="shared" si="0"/>
        <v>352</v>
      </c>
      <c r="G8" s="30">
        <f t="shared" si="0"/>
        <v>5466</v>
      </c>
      <c r="H8" s="30">
        <f t="shared" si="0"/>
        <v>1809</v>
      </c>
      <c r="I8" s="30">
        <f t="shared" si="0"/>
        <v>1834</v>
      </c>
      <c r="J8" s="30">
        <f t="shared" si="0"/>
        <v>1823</v>
      </c>
    </row>
    <row r="9" spans="1:10" x14ac:dyDescent="0.2">
      <c r="A9" s="14" t="s">
        <v>34</v>
      </c>
      <c r="B9" s="46">
        <v>28</v>
      </c>
      <c r="C9" s="46">
        <f>SUM(D9:E11)</f>
        <v>356</v>
      </c>
      <c r="D9" s="46">
        <v>327</v>
      </c>
      <c r="E9" s="46">
        <v>29</v>
      </c>
      <c r="F9" s="29">
        <v>752</v>
      </c>
      <c r="G9" s="31">
        <f>SUM(H9:J9)</f>
        <v>10985</v>
      </c>
      <c r="H9" s="31">
        <f>SUM(H10:H11)</f>
        <v>3593</v>
      </c>
      <c r="I9" s="31">
        <f t="shared" ref="I9:J9" si="1">SUM(I10:I11)</f>
        <v>3657</v>
      </c>
      <c r="J9" s="31">
        <f t="shared" si="1"/>
        <v>3735</v>
      </c>
    </row>
    <row r="10" spans="1:10" x14ac:dyDescent="0.2">
      <c r="A10" s="15"/>
      <c r="B10" s="47"/>
      <c r="C10" s="47"/>
      <c r="D10" s="47"/>
      <c r="E10" s="47"/>
      <c r="F10" s="29">
        <v>416</v>
      </c>
      <c r="G10" s="31">
        <f>SUM(H10:J10)</f>
        <v>5729</v>
      </c>
      <c r="H10" s="31">
        <v>1856</v>
      </c>
      <c r="I10" s="31">
        <v>1897</v>
      </c>
      <c r="J10" s="31">
        <v>1976</v>
      </c>
    </row>
    <row r="11" spans="1:10" x14ac:dyDescent="0.2">
      <c r="A11" s="16"/>
      <c r="B11" s="48"/>
      <c r="C11" s="48"/>
      <c r="D11" s="48"/>
      <c r="E11" s="48"/>
      <c r="F11" s="30">
        <v>336</v>
      </c>
      <c r="G11" s="32">
        <f>SUM(H11:J11)</f>
        <v>5256</v>
      </c>
      <c r="H11" s="32">
        <v>1737</v>
      </c>
      <c r="I11" s="32">
        <v>1760</v>
      </c>
      <c r="J11" s="32">
        <v>1759</v>
      </c>
    </row>
    <row r="12" spans="1:10" x14ac:dyDescent="0.2">
      <c r="A12" s="14" t="s">
        <v>35</v>
      </c>
      <c r="B12" s="39">
        <v>2</v>
      </c>
      <c r="C12" s="39">
        <v>23</v>
      </c>
      <c r="D12" s="39">
        <v>23</v>
      </c>
      <c r="E12" s="39">
        <v>0</v>
      </c>
      <c r="F12" s="29">
        <v>46</v>
      </c>
      <c r="G12" s="29">
        <v>726</v>
      </c>
      <c r="H12" s="29">
        <v>256</v>
      </c>
      <c r="I12" s="29">
        <v>256</v>
      </c>
      <c r="J12" s="29">
        <v>214</v>
      </c>
    </row>
    <row r="13" spans="1:10" x14ac:dyDescent="0.2">
      <c r="A13" s="11"/>
      <c r="B13" s="40"/>
      <c r="C13" s="40"/>
      <c r="D13" s="40"/>
      <c r="E13" s="40"/>
      <c r="F13" s="29">
        <v>30</v>
      </c>
      <c r="G13" s="29">
        <v>516</v>
      </c>
      <c r="H13" s="29">
        <v>184</v>
      </c>
      <c r="I13" s="29">
        <v>182</v>
      </c>
      <c r="J13" s="29">
        <v>150</v>
      </c>
    </row>
    <row r="14" spans="1:10" x14ac:dyDescent="0.2">
      <c r="A14" s="17"/>
      <c r="B14" s="41"/>
      <c r="C14" s="41"/>
      <c r="D14" s="41"/>
      <c r="E14" s="41"/>
      <c r="F14" s="30">
        <v>16</v>
      </c>
      <c r="G14" s="30">
        <v>210</v>
      </c>
      <c r="H14" s="30">
        <v>72</v>
      </c>
      <c r="I14" s="30">
        <v>74</v>
      </c>
      <c r="J14" s="30">
        <v>64</v>
      </c>
    </row>
    <row r="15" spans="1:10" x14ac:dyDescent="0.2">
      <c r="A15" s="18"/>
      <c r="B15" s="19"/>
      <c r="C15" s="19"/>
      <c r="D15" s="20"/>
      <c r="E15" s="20"/>
      <c r="F15" s="20"/>
      <c r="G15" s="20"/>
      <c r="H15" s="21"/>
      <c r="I15" s="19"/>
      <c r="J15" s="22" t="s">
        <v>15</v>
      </c>
    </row>
    <row r="16" spans="1:10" x14ac:dyDescent="0.2">
      <c r="A16" s="3" t="s">
        <v>16</v>
      </c>
    </row>
    <row r="18" spans="1:10" ht="30" customHeight="1" x14ac:dyDescent="0.2">
      <c r="A18" s="1" t="s">
        <v>17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19.5" customHeight="1" x14ac:dyDescent="0.2">
      <c r="D19" s="23"/>
      <c r="H19" s="42" t="s">
        <v>36</v>
      </c>
      <c r="I19" s="42"/>
      <c r="J19" s="42"/>
    </row>
    <row r="20" spans="1:10" ht="27" customHeight="1" x14ac:dyDescent="0.2">
      <c r="A20" s="24"/>
      <c r="B20" s="43" t="s">
        <v>9</v>
      </c>
      <c r="C20" s="44"/>
      <c r="D20" s="45"/>
      <c r="E20" s="43" t="s">
        <v>18</v>
      </c>
      <c r="F20" s="44"/>
      <c r="G20" s="45"/>
      <c r="H20" s="43" t="s">
        <v>19</v>
      </c>
      <c r="I20" s="44"/>
      <c r="J20" s="45"/>
    </row>
    <row r="21" spans="1:10" ht="27" customHeight="1" x14ac:dyDescent="0.2">
      <c r="A21" s="24"/>
      <c r="B21" s="25" t="s">
        <v>9</v>
      </c>
      <c r="C21" s="25" t="s">
        <v>13</v>
      </c>
      <c r="D21" s="25" t="s">
        <v>14</v>
      </c>
      <c r="E21" s="25" t="s">
        <v>9</v>
      </c>
      <c r="F21" s="25" t="s">
        <v>13</v>
      </c>
      <c r="G21" s="25" t="s">
        <v>14</v>
      </c>
      <c r="H21" s="25" t="s">
        <v>9</v>
      </c>
      <c r="I21" s="25" t="s">
        <v>13</v>
      </c>
      <c r="J21" s="25" t="s">
        <v>14</v>
      </c>
    </row>
    <row r="22" spans="1:10" ht="27" customHeight="1" x14ac:dyDescent="0.2">
      <c r="A22" s="26" t="s">
        <v>20</v>
      </c>
      <c r="B22" s="33">
        <f t="shared" ref="B22:B33" si="2">SUM(C22:D22)</f>
        <v>3998</v>
      </c>
      <c r="C22" s="33">
        <f t="shared" ref="C22:D33" si="3">SUM(F22,I22)</f>
        <v>2137</v>
      </c>
      <c r="D22" s="33">
        <f t="shared" si="3"/>
        <v>1861</v>
      </c>
      <c r="E22" s="33">
        <f>SUM(F22:G22)</f>
        <v>3771</v>
      </c>
      <c r="F22" s="33">
        <v>1973</v>
      </c>
      <c r="G22" s="33">
        <v>1798</v>
      </c>
      <c r="H22" s="33">
        <f>I22+J22</f>
        <v>227</v>
      </c>
      <c r="I22" s="33">
        <v>164</v>
      </c>
      <c r="J22" s="33">
        <v>63</v>
      </c>
    </row>
    <row r="23" spans="1:10" ht="27" customHeight="1" x14ac:dyDescent="0.2">
      <c r="A23" s="27" t="s">
        <v>21</v>
      </c>
      <c r="B23" s="33">
        <f>SUM(C23:D23)</f>
        <v>3935</v>
      </c>
      <c r="C23" s="33">
        <f>SUM(F23,I23)</f>
        <v>2108</v>
      </c>
      <c r="D23" s="33">
        <f>SUM(G23,J23)</f>
        <v>1827</v>
      </c>
      <c r="E23" s="33">
        <v>3709</v>
      </c>
      <c r="F23" s="33">
        <v>1945</v>
      </c>
      <c r="G23" s="33">
        <v>1764</v>
      </c>
      <c r="H23" s="33">
        <f t="shared" ref="H23:H33" si="4">I23+J23</f>
        <v>226</v>
      </c>
      <c r="I23" s="33">
        <v>163</v>
      </c>
      <c r="J23" s="33">
        <v>63</v>
      </c>
    </row>
    <row r="24" spans="1:10" ht="27" customHeight="1" x14ac:dyDescent="0.2">
      <c r="A24" s="26" t="s">
        <v>22</v>
      </c>
      <c r="B24" s="33">
        <f t="shared" si="2"/>
        <v>3582</v>
      </c>
      <c r="C24" s="33">
        <f t="shared" si="3"/>
        <v>1925</v>
      </c>
      <c r="D24" s="33">
        <f t="shared" si="3"/>
        <v>1657</v>
      </c>
      <c r="E24" s="33">
        <v>3360</v>
      </c>
      <c r="F24" s="33">
        <v>1765</v>
      </c>
      <c r="G24" s="33">
        <v>1595</v>
      </c>
      <c r="H24" s="33">
        <f t="shared" si="4"/>
        <v>222</v>
      </c>
      <c r="I24" s="33">
        <v>160</v>
      </c>
      <c r="J24" s="33">
        <v>62</v>
      </c>
    </row>
    <row r="25" spans="1:10" ht="27" customHeight="1" x14ac:dyDescent="0.2">
      <c r="A25" s="26" t="s">
        <v>23</v>
      </c>
      <c r="B25" s="33">
        <f t="shared" si="2"/>
        <v>72</v>
      </c>
      <c r="C25" s="33">
        <f t="shared" si="3"/>
        <v>38</v>
      </c>
      <c r="D25" s="33">
        <f t="shared" si="3"/>
        <v>34</v>
      </c>
      <c r="E25" s="33">
        <v>72</v>
      </c>
      <c r="F25" s="33">
        <v>38</v>
      </c>
      <c r="G25" s="33">
        <v>34</v>
      </c>
      <c r="H25" s="33">
        <f t="shared" si="4"/>
        <v>0</v>
      </c>
      <c r="I25" s="33">
        <v>0</v>
      </c>
      <c r="J25" s="33">
        <v>0</v>
      </c>
    </row>
    <row r="26" spans="1:10" ht="27" customHeight="1" x14ac:dyDescent="0.2">
      <c r="A26" s="26" t="s">
        <v>24</v>
      </c>
      <c r="B26" s="33">
        <f t="shared" si="2"/>
        <v>218</v>
      </c>
      <c r="C26" s="33">
        <f t="shared" si="3"/>
        <v>99</v>
      </c>
      <c r="D26" s="33">
        <f t="shared" si="3"/>
        <v>119</v>
      </c>
      <c r="E26" s="33">
        <v>214</v>
      </c>
      <c r="F26" s="33">
        <v>96</v>
      </c>
      <c r="G26" s="33">
        <v>118</v>
      </c>
      <c r="H26" s="33">
        <f t="shared" si="4"/>
        <v>4</v>
      </c>
      <c r="I26" s="33">
        <v>3</v>
      </c>
      <c r="J26" s="33">
        <v>1</v>
      </c>
    </row>
    <row r="27" spans="1:10" ht="27" customHeight="1" x14ac:dyDescent="0.2">
      <c r="A27" s="26" t="s">
        <v>25</v>
      </c>
      <c r="B27" s="33">
        <f t="shared" si="2"/>
        <v>21</v>
      </c>
      <c r="C27" s="33">
        <f t="shared" si="3"/>
        <v>17</v>
      </c>
      <c r="D27" s="33">
        <f t="shared" si="3"/>
        <v>4</v>
      </c>
      <c r="E27" s="33">
        <v>21</v>
      </c>
      <c r="F27" s="33">
        <v>17</v>
      </c>
      <c r="G27" s="33">
        <v>4</v>
      </c>
      <c r="H27" s="33">
        <f t="shared" si="4"/>
        <v>0</v>
      </c>
      <c r="I27" s="33">
        <v>0</v>
      </c>
      <c r="J27" s="33">
        <v>0</v>
      </c>
    </row>
    <row r="28" spans="1:10" ht="27" customHeight="1" x14ac:dyDescent="0.2">
      <c r="A28" s="26" t="s">
        <v>26</v>
      </c>
      <c r="B28" s="33">
        <f t="shared" si="2"/>
        <v>48</v>
      </c>
      <c r="C28" s="33">
        <f t="shared" si="3"/>
        <v>33</v>
      </c>
      <c r="D28" s="33">
        <f t="shared" si="3"/>
        <v>15</v>
      </c>
      <c r="E28" s="33">
        <v>48</v>
      </c>
      <c r="F28" s="33">
        <v>33</v>
      </c>
      <c r="G28" s="33">
        <v>15</v>
      </c>
      <c r="H28" s="33">
        <f t="shared" si="4"/>
        <v>0</v>
      </c>
      <c r="I28" s="33">
        <v>0</v>
      </c>
      <c r="J28" s="33">
        <v>0</v>
      </c>
    </row>
    <row r="29" spans="1:10" ht="27" customHeight="1" x14ac:dyDescent="0.2">
      <c r="A29" s="26" t="s">
        <v>27</v>
      </c>
      <c r="B29" s="33">
        <f t="shared" si="2"/>
        <v>0</v>
      </c>
      <c r="C29" s="33">
        <f t="shared" si="3"/>
        <v>0</v>
      </c>
      <c r="D29" s="33">
        <f t="shared" si="3"/>
        <v>0</v>
      </c>
      <c r="E29" s="33">
        <v>0</v>
      </c>
      <c r="F29" s="33">
        <v>0</v>
      </c>
      <c r="G29" s="33">
        <v>0</v>
      </c>
      <c r="H29" s="33">
        <f t="shared" si="4"/>
        <v>0</v>
      </c>
      <c r="I29" s="33">
        <v>0</v>
      </c>
      <c r="J29" s="33">
        <v>0</v>
      </c>
    </row>
    <row r="30" spans="1:10" ht="27" customHeight="1" x14ac:dyDescent="0.2">
      <c r="A30" s="26" t="s">
        <v>28</v>
      </c>
      <c r="B30" s="33">
        <f t="shared" si="2"/>
        <v>22</v>
      </c>
      <c r="C30" s="33">
        <f t="shared" si="3"/>
        <v>6</v>
      </c>
      <c r="D30" s="33">
        <f t="shared" si="3"/>
        <v>16</v>
      </c>
      <c r="E30" s="33">
        <v>22</v>
      </c>
      <c r="F30" s="33">
        <v>6</v>
      </c>
      <c r="G30" s="33">
        <v>16</v>
      </c>
      <c r="H30" s="33">
        <f t="shared" si="4"/>
        <v>0</v>
      </c>
      <c r="I30" s="33">
        <v>0</v>
      </c>
      <c r="J30" s="33">
        <v>0</v>
      </c>
    </row>
    <row r="31" spans="1:10" ht="13.5" customHeight="1" x14ac:dyDescent="0.2">
      <c r="A31" s="26" t="s">
        <v>29</v>
      </c>
      <c r="B31" s="33">
        <f t="shared" si="2"/>
        <v>4</v>
      </c>
      <c r="C31" s="33">
        <f t="shared" si="3"/>
        <v>4</v>
      </c>
      <c r="D31" s="33">
        <f t="shared" si="3"/>
        <v>0</v>
      </c>
      <c r="E31" s="33">
        <v>4</v>
      </c>
      <c r="F31" s="33">
        <v>4</v>
      </c>
      <c r="G31" s="33">
        <v>0</v>
      </c>
      <c r="H31" s="33">
        <f t="shared" si="4"/>
        <v>0</v>
      </c>
      <c r="I31" s="33">
        <v>0</v>
      </c>
      <c r="J31" s="33">
        <v>0</v>
      </c>
    </row>
    <row r="32" spans="1:10" ht="13.5" customHeight="1" x14ac:dyDescent="0.2">
      <c r="A32" s="26" t="s">
        <v>30</v>
      </c>
      <c r="B32" s="33">
        <f t="shared" si="2"/>
        <v>36</v>
      </c>
      <c r="C32" s="33">
        <f t="shared" si="3"/>
        <v>19</v>
      </c>
      <c r="D32" s="33">
        <f t="shared" si="3"/>
        <v>17</v>
      </c>
      <c r="E32" s="33">
        <v>35</v>
      </c>
      <c r="F32" s="33">
        <v>18</v>
      </c>
      <c r="G32" s="33">
        <v>17</v>
      </c>
      <c r="H32" s="33">
        <f t="shared" si="4"/>
        <v>1</v>
      </c>
      <c r="I32" s="33">
        <v>1</v>
      </c>
      <c r="J32" s="33">
        <v>0</v>
      </c>
    </row>
    <row r="33" spans="1:10" ht="13.5" customHeight="1" x14ac:dyDescent="0.2">
      <c r="A33" s="26" t="s">
        <v>31</v>
      </c>
      <c r="B33" s="33">
        <f t="shared" si="2"/>
        <v>3</v>
      </c>
      <c r="C33" s="33">
        <f t="shared" si="3"/>
        <v>1</v>
      </c>
      <c r="D33" s="33">
        <f t="shared" si="3"/>
        <v>2</v>
      </c>
      <c r="E33" s="33">
        <v>3</v>
      </c>
      <c r="F33" s="33">
        <v>1</v>
      </c>
      <c r="G33" s="33">
        <v>2</v>
      </c>
      <c r="H33" s="33">
        <f t="shared" si="4"/>
        <v>0</v>
      </c>
      <c r="I33" s="33">
        <v>0</v>
      </c>
      <c r="J33" s="33">
        <v>0</v>
      </c>
    </row>
    <row r="34" spans="1:10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6" t="s">
        <v>15</v>
      </c>
    </row>
    <row r="35" spans="1:10" ht="13.2" customHeight="1" x14ac:dyDescent="0.2">
      <c r="A35" s="37" t="s">
        <v>37</v>
      </c>
      <c r="B35" s="28"/>
      <c r="C35" s="28"/>
      <c r="D35" s="28"/>
      <c r="E35" s="28"/>
      <c r="F35" s="28"/>
      <c r="G35" s="28"/>
      <c r="H35" s="28"/>
      <c r="I35" s="2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</sheetData>
  <mergeCells count="23">
    <mergeCell ref="I2:J2"/>
    <mergeCell ref="B3:B5"/>
    <mergeCell ref="C3:E3"/>
    <mergeCell ref="C4:C5"/>
    <mergeCell ref="D4:D5"/>
    <mergeCell ref="E4:E5"/>
    <mergeCell ref="B6:B8"/>
    <mergeCell ref="C6:C8"/>
    <mergeCell ref="D6:D8"/>
    <mergeCell ref="E6:E8"/>
    <mergeCell ref="B9:B11"/>
    <mergeCell ref="C9:C11"/>
    <mergeCell ref="D9:D11"/>
    <mergeCell ref="E9:E11"/>
    <mergeCell ref="A36:J36"/>
    <mergeCell ref="B12:B14"/>
    <mergeCell ref="C12:C14"/>
    <mergeCell ref="D12:D14"/>
    <mergeCell ref="E12:E14"/>
    <mergeCell ref="H19:J19"/>
    <mergeCell ref="B20:D20"/>
    <mergeCell ref="E20:G20"/>
    <mergeCell ref="H20:J20"/>
  </mergeCells>
  <phoneticPr fontId="3"/>
  <pageMargins left="0.78740157480314965" right="0.19685039370078741" top="1.1811023622047245" bottom="0.39370078740157483" header="0.51181102362204722" footer="0.51181102362204722"/>
  <pageSetup paperSize="9" scale="92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64</vt:lpstr>
      <vt:lpstr>'64'!Print_Area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2025-02-13T23:59:52Z</dcterms:created>
  <dcterms:modified xsi:type="dcterms:W3CDTF">2025-12-08T09:23:41Z</dcterms:modified>
</cp:coreProperties>
</file>