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1005_財政課\所属共用フォルダ\03_財政担当（総括）\02_財政事務\04_地方公会計\R6年度\98_調査・通知\20240823_（9／19〆）令和４年度財政状況資料集の作成について\02_回答\"/>
    </mc:Choice>
  </mc:AlternateContent>
  <bookViews>
    <workbookView xWindow="0" yWindow="0" windowWidth="15360" windowHeight="7635" tabRatio="821" firstSheet="12"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C34" i="10"/>
  <c r="U34" i="10" s="1"/>
  <c r="U35" i="10" l="1"/>
  <c r="U36"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<sst xmlns="http://schemas.openxmlformats.org/spreadsheetml/2006/main" count="1179" uniqueCount="620">
  <si>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</si>
  <si>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</si>
  <si>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</si>
  <si>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</si>
  <si>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</si>
  <si>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</si>
  <si>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</si>
  <si>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</si>
  <si>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</si>
  <si>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</si>
  <si>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</si>
  <si>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</si>
  <si>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</si>
  <si>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</si>
  <si>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</si>
  <si>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</si>
  <si>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</si>
  <si>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</si>
  <si>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</si>
  <si>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</si>
  <si>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</si>
  <si>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</si>
  <si>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</si>
  <si>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</si>
  <si>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</si>
  <si>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</si>
  <si>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</si>
  <si>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</si>
  <si>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</si>
  <si>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</si>
  <si>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</si>
  <si>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</si>
  <si>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</si>
  <si>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</si>
  <si>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</si>
  <si>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</si>
  <si>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</si>
  <si>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</si>
  <si>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</si>
  <si>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</si>
  <si>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</si>
  <si>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</si>
  <si>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</si>
  <si>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</si>
  <si>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</si>
  <si>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</si>
  <si>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</si>
  <si>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</si>
  <si>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</si>
  <si>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</si>
  <si>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</si>
  <si>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</si>
  <si>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</si>
  <si>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</si>
  <si>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</si>
  <si>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</si>
  <si>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</si>
  <si>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</si>
  <si>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</si>
  <si>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</si>
  <si>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</si>
  <si>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</si>
  <si>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</si>
  <si>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</si>
  <si>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</si>
  <si>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</si>
  <si>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</si>
  <si>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</si>
  <si>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</si>
  <si>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</si>
  <si>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</si>
  <si>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</si>
  <si>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</si>
  <si>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</si>
  <si>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</si>
  <si>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</si>
  <si>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</si>
  <si>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</si>
  <si>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</si>
  <si>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</si>
  <si>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</si>
  <si>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</si>
  <si>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</si>
  <si>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</si>
  <si>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</si>
  <si>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</si>
  <si>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</si>
  <si>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</si>
  <si>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</si>
  <si>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</si>
  <si>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</si>
  <si>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</si>
  <si>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</si>
  <si>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</si>
  <si>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</si>
  <si>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</si>
  <si>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</si>
  <si>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</si>
  <si>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</si>
  <si>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</si>
  <si>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</si>
  <si>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</si>
  <si>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</si>
  <si>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</si>
  <si>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</si>
  <si>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</si>
  <si>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</si>
  <si>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</si>
  <si>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</si>
  <si>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</si>
  <si>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</si>
  <si>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</si>
  <si>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</si>
  <si>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</si>
  <si>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</si>
  <si>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</si>
  <si>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</si>
  <si>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</si>
  <si>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</si>
  <si>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</si>
  <si>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</si>
  <si>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</si>
  <si>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</si>
  <si>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</si>
  <si>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</si>
  <si>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</si>
  <si>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</si>
  <si>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</si>
  <si>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</si>
  <si>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</si>
  <si>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</si>
  <si>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</si>
  <si>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</si>
  <si>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</si>
  <si>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</si>
  <si>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</si>
  <si>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</si>
  <si>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</si>
  <si>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</si>
  <si>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</si>
  <si>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</si>
  <si>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</si>
  <si>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</si>
  <si>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</si>
  <si>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</si>
  <si>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</si>
  <si>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</si>
  <si>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</si>
  <si>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</si>
  <si>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</si>
  <si>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</si>
  <si>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</si>
  <si>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</si>
  <si>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</si>
  <si>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</si>
  <si>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</si>
  <si>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</si>
  <si>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</si>
  <si>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</si>
  <si>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</si>
  <si>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</si>
  <si>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</si>
  <si>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</si>
  <si>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</si>
  <si>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</si>
  <si>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</si>
  <si>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</si>
  <si>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</si>
  <si>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</si>
  <si>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</si>
  <si>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</si>
  <si>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</si>
  <si>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</si>
  <si>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</si>
  <si>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</si>
  <si>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</si>
  <si>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</si>
  <si>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</si>
  <si>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</si>
  <si>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</si>
  <si>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</si>
  <si>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</si>
  <si>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</si>
  <si>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</si>
  <si>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</si>
  <si>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</si>
  <si>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</si>
  <si>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</si>
  <si>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</si>
  <si>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</si>
  <si>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</si>
  <si>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</si>
  <si>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</si>
  <si>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</si>
  <si>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</si>
  <si>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</si>
  <si>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</si>
  <si>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</si>
  <si>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</si>
  <si>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</si>
  <si>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</si>
  <si>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</si>
  <si>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</si>
  <si>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</si>
  <si>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</si>
  <si>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</si>
  <si>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</si>
  <si>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</si>
  <si>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</si>
  <si>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</si>
  <si>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</si>
  <si>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</si>
  <si>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</si>
  <si>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</si>
  <si>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</si>
  <si>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</si>
  <si>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</si>
  <si>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東京都大田区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</si>
  <si>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</si>
  <si>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</si>
  <si>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</si>
  <si>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</si>
  <si>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</si>
  <si>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</si>
  <si>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</si>
  <si>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</si>
  <si>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</si>
  <si>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</si>
  <si>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</si>
  <si>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</si>
  <si>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</si>
  <si>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</si>
  <si>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</si>
  <si>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</si>
  <si>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</si>
  <si>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</si>
  <si>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</si>
  <si>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</si>
  <si>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</si>
  <si>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</si>
  <si>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</si>
  <si>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</si>
  <si>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</si>
  <si>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</si>
  <si>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</si>
  <si>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</si>
  <si>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</si>
  <si>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</si>
  <si>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</si>
  <si>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</si>
  <si>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</si>
  <si>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</si>
  <si>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</si>
  <si>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t>
    <phoneticPr fontId="5"/>
  </si>
  <si>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</si>
  <si>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</si>
  <si>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</si>
  <si>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</si>
  <si>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</si>
  <si>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</si>
  <si>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</si>
  <si>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</si>
  <si>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</si>
  <si>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</si>
  <si>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</si>
  <si>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</si>
  <si>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</si>
  <si>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</si>
  <si>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</si>
  <si>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</si>
  <si>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</si>
  <si>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</si>
  <si>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</si>
  <si>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</si>
  <si>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</si>
  <si>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</si>
  <si>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</si>
  <si>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</si>
  <si>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</si>
  <si>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</si>
  <si>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</si>
  <si>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</si>
  <si>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</si>
  <si>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</si>
  <si>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</si>
  <si>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</si>
  <si>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</si>
  <si>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</si>
  <si>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</si>
  <si>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</si>
  <si>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</si>
  <si>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</si>
  <si>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</si>
  <si>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</si>
  <si>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</si>
  <si>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</si>
  <si>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</si>
  <si>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</si>
  <si>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</si>
  <si>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</si>
  <si>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</si>
  <si>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</si>
  <si>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</si>
  <si>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</si>
  <si>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</si>
  <si>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</si>
  <si>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</si>
  <si>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</si>
  <si>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</si>
  <si>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</si>
  <si>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</si>
  <si>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</si>
  <si>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</si>
  <si>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</si>
  <si>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</si>
  <si>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</si>
  <si>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</si>
  <si>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</si>
  <si>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</si>
  <si>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</si>
  <si>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</si>
  <si>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</si>
  <si>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</si>
  <si>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</si>
  <si>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</si>
  <si>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</si>
  <si>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</si>
  <si>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</si>
  <si>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</si>
  <si>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</si>
  <si>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</si>
  <si>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</si>
  <si>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</si>
  <si>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</si>
  <si>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</si>
  <si>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</si>
  <si>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</si>
  <si>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</si>
  <si>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</si>
  <si>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</si>
  <si>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</si>
  <si>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</si>
  <si>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</si>
  <si>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</si>
  <si>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</si>
  <si>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</si>
  <si>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</si>
  <si>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</si>
  <si>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</si>
  <si>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</si>
  <si>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</si>
  <si>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</si>
  <si>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</si>
  <si>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</si>
  <si>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</si>
  <si>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</si>
  <si>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</si>
  <si>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</si>
  <si>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</si>
  <si>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</si>
  <si>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</si>
  <si>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</si>
  <si>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</si>
  <si>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</si>
  <si>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</si>
  <si>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</si>
  <si>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</si>
  <si>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</si>
  <si>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</si>
  <si>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</si>
  <si>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</si>
  <si>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</si>
  <si>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東京都大田区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</si>
  <si>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</si>
  <si>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</si>
  <si>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</si>
  <si>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</si>
  <si>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</si>
  <si>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</si>
  <si>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</si>
  <si>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</si>
  <si>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</si>
  <si>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</si>
  <si>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</si>
  <si>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</si>
  <si>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</si>
  <si>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</si>
  <si>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</si>
  <si>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</si>
  <si>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</si>
  <si>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</si>
  <si>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</si>
  <si>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</si>
  <si>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</si>
  <si>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</si>
  <si>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</si>
  <si>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</si>
  <si>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</si>
  <si>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</si>
  <si>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</si>
  <si>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</si>
  <si>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</si>
  <si>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</si>
  <si>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</si>
  <si>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</si>
  <si>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</si>
  <si>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</si>
  <si>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</si>
  <si>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</si>
  <si>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</si>
  <si>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</si>
  <si>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</si>
  <si>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</si>
  <si>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</si>
  <si>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</si>
  <si>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</si>
  <si>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</si>
  <si>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</si>
  <si>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</si>
  <si>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</si>
  <si>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</si>
  <si>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</si>
  <si>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</si>
  <si>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</si>
  <si>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</si>
  <si>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</si>
  <si>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</si>
  <si>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</si>
  <si>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</si>
  <si>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</si>
  <si>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</si>
  <si>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</si>
  <si>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</si>
  <si>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</si>
  <si>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</si>
  <si>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</si>
  <si>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</si>
  <si>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</si>
  <si>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</si>
  <si>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</si>
  <si>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</si>
  <si>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</si>
  <si>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</si>
  <si>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</si>
  <si>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</si>
  <si>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</si>
  <si>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</si>
  <si>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</si>
  <si>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</si>
  <si>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</si>
  <si>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</si>
  <si>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</si>
  <si>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</si>
  <si>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</si>
  <si>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</si>
  <si>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</si>
  <si>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</si>
  <si>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</si>
  <si>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</si>
  <si>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</si>
  <si>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</si>
  <si>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</si>
  <si>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</si>
  <si>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</si>
  <si>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</si>
  <si>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</si>
  <si>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</si>
  <si>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</si>
  <si>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</si>
  <si>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</si>
  <si>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</si>
  <si>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</si>
  <si>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</si>
  <si>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</si>
  <si>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</si>
  <si>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</si>
  <si>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</si>
  <si>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</si>
  <si>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</si>
  <si>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</si>
  <si>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</si>
  <si>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</si>
  <si>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</si>
  <si>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</si>
  <si>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</si>
  <si>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</si>
  <si>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</si>
  <si>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</si>
  <si>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</si>
  <si>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</si>
  <si>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</si>
  <si>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</si>
  <si>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</si>
  <si>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</si>
  <si>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</si>
  <si>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</si>
  <si>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</si>
  <si>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</si>
  <si>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</si>
  <si>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</si>
  <si>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</si>
  <si>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</si>
  <si>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</si>
  <si>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</si>
  <si>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</si>
  <si>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</si>
  <si>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</si>
  <si>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</si>
  <si>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</si>
  <si>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</si>
  <si>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</si>
  <si>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</si>
  <si>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</si>
  <si>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</si>
  <si>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</si>
  <si>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</si>
  <si>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</si>
  <si>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</si>
  <si>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</si>
  <si>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</si>
  <si>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</si>
  <si>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</si>
  <si>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</si>
  <si>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</si>
  <si>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</si>
  <si>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</si>
  <si>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</si>
  <si>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</si>
  <si>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</si>
  <si>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</si>
  <si>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</si>
  <si>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</si>
  <si>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</si>
  <si>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</si>
  <si>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</si>
  <si>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</si>
  <si>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</si>
  <si>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</si>
  <si>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</si>
  <si>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</si>
  <si>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</si>
  <si>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</si>
  <si>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</si>
  <si>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</si>
  <si>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</si>
  <si>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</si>
  <si>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</si>
  <si>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</si>
  <si>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</si>
  <si>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</si>
  <si>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</si>
  <si>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</si>
  <si>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</si>
  <si>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</si>
  <si>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</si>
  <si>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</si>
  <si>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</si>
  <si>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</si>
  <si>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</si>
  <si>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</si>
  <si>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</si>
  <si>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</si>
  <si>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</si>
  <si>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</si>
  <si>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</si>
  <si>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</si>
  <si>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</si>
  <si>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5.32</t>
  </si>
  <si>
    <t>▲ 7.28</t>
  </si>
  <si>
    <t>▲ 2.87</t>
  </si>
  <si>
    <t>▲ 6.28</t>
  </si>
  <si>
    <t>一般会計</t>
  </si>
  <si>
    <t>国民健康保険事業特別会計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</si>
  <si>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</si>
  <si>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</si>
  <si>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</si>
  <si>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</si>
  <si>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</si>
  <si>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</si>
  <si>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</si>
  <si>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</si>
  <si>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</si>
  <si>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</si>
  <si>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公共施設整備資金積立基金</t>
  </si>
  <si>
    <t>防災対策基金</t>
    <rPh sb="0" eb="2">
      <t>ボウサイ</t>
    </rPh>
    <rPh sb="2" eb="4">
      <t>タイサク</t>
    </rPh>
    <rPh sb="4" eb="6">
      <t>キキン</t>
    </rPh>
    <phoneticPr fontId="2"/>
  </si>
  <si>
    <t>羽田空港対策積立基金</t>
  </si>
  <si>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</si>
  <si>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</si>
  <si>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大田区スポーツ協会</t>
    <rPh sb="0" eb="3">
      <t>オオタク</t>
    </rPh>
    <rPh sb="7" eb="9">
      <t>キョウカイ</t>
    </rPh>
    <phoneticPr fontId="2"/>
  </si>
  <si>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</si>
  <si>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</si>
  <si>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</si>
  <si>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</si>
  <si>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羽田エアポートライン株式会社</t>
    <rPh sb="0" eb="2">
      <t>ハネダ</t>
    </rPh>
    <rPh sb="10" eb="14">
      <t>カブシキガイシャ</t>
    </rPh>
    <phoneticPr fontId="2"/>
  </si>
  <si>
    <t>○</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</si>
  <si>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</si>
  <si>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</si>
  <si>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</si>
  <si>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</si>
  <si>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</si>
  <si>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</si>
  <si>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</si>
  <si>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</si>
  <si>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新空港線整備資金積立基金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</si>
  <si>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</si>
  <si>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</si>
  <si>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</si>
  <si>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将来負担比率は-となっており、健全な状況を維持しているといえますが、引き続き中長期的な視点からも財政状況を注視していく必要があります。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</si>
  <si>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</si>
  <si>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</si>
  <si>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</si>
  <si>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</si>
  <si>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</si>
  <si>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</si>
  <si>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</si>
  <si>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実質公債費比率は△2.6％となっており、健全な状況を維持しているといえますが、引き続き中長期的な視点からも財政状況を注視していく必要があります。</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</si>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</sst>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xmlns:c16r2="http://schemas.microsoft.com/office/drawing/2015/06/chart">
            <c:ext xmlns:c16="http://schemas.microsoft.com/office/drawing/2014/chart" uri="{C3380CC4-5D6E-409C-BE32-E72D297353CC}">
              <c16:uniqueId val="{00000000-4670-4B32-BB57-055897D5D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65762</c:v>
                </c:pt>
                <c:pt idx="1">
                  <c:v>34721</c:v>
                </c:pt>
                <c:pt idx="2">
                  <c:v>38176</c:v>
                </c:pt>
                <c:pt idx="3">
                  <c:v>37372</c:v>
                </c:pt>
                <c:pt idx="4">
                  <c:v>35355</c:v>
                </c:pt>
              </c:numCache>
            </c:numRef>
          </c:val>
          <c:smooth val="0"/>
          <c:extLst xmlns:c16r2="http://schemas.microsoft.com/office/drawing/2015/06/chart">
            <c:ext xmlns:c16="http://schemas.microsoft.com/office/drawing/2014/chart" uri="{C3380CC4-5D6E-409C-BE32-E72D297353CC}">
              <c16:uniqueId val="{00000001-4670-4B32-BB57-055897D5D4B4}"/>
            </c:ext>
          </c:extLst>
        </c:ser>
        <c:dLbls>
          <c:showLegendKey val="0"/>
          <c:showVal val="0"/>
          <c:showCatName val="0"/>
          <c:showSerName val="0"/>
          <c:showPercent val="0"/>
          <c:showBubbleSize val="0"/>
        </c:dLbls>
        <c:marker val="1"/>
        <c:smooth val="0"/>
        <c:axId val="426934096"/>
        <c:axId val="426931744"/>
      </c:lineChart>
      <c:catAx>
        <c:axId val="426934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931744"/>
        <c:crosses val="autoZero"/>
        <c:auto val="1"/>
        <c:lblAlgn val="ctr"/>
        <c:lblOffset val="100"/>
        <c:tickLblSkip val="1"/>
        <c:tickMarkSkip val="1"/>
        <c:noMultiLvlLbl val="0"/>
      </c:catAx>
      <c:valAx>
        <c:axId val="4269317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93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2.79</c:v>
                </c:pt>
                <c:pt idx="1">
                  <c:v>2.16</c:v>
                </c:pt>
                <c:pt idx="2">
                  <c:v>4.3600000000000003</c:v>
                </c:pt>
                <c:pt idx="3">
                  <c:v>5.7</c:v>
                </c:pt>
                <c:pt idx="4">
                  <c:v>1.55</c:v>
                </c:pt>
              </c:numCache>
            </c:numRef>
          </c:val>
          <c:extLst xmlns:c16r2="http://schemas.microsoft.com/office/drawing/2015/06/chart">
            <c:ext xmlns:c16="http://schemas.microsoft.com/office/drawing/2014/chart" uri="{C3380CC4-5D6E-409C-BE32-E72D297353CC}">
              <c16:uniqueId val="{00000000-7D0F-4DD9-A884-8B191D9256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39.909999999999997</c:v>
                </c:pt>
                <c:pt idx="1">
                  <c:v>33.6</c:v>
                </c:pt>
                <c:pt idx="2">
                  <c:v>30.5</c:v>
                </c:pt>
                <c:pt idx="3">
                  <c:v>31.82</c:v>
                </c:pt>
                <c:pt idx="4">
                  <c:v>31.48</c:v>
                </c:pt>
              </c:numCache>
            </c:numRef>
          </c:val>
          <c:extLst xmlns:c16r2="http://schemas.microsoft.com/office/drawing/2015/06/chart">
            <c:ext xmlns:c16="http://schemas.microsoft.com/office/drawing/2014/chart" uri="{C3380CC4-5D6E-409C-BE32-E72D297353CC}">
              <c16:uniqueId val="{00000001-7D0F-4DD9-A884-8B191D925600}"/>
            </c:ext>
          </c:extLst>
        </c:ser>
        <c:dLbls>
          <c:showLegendKey val="0"/>
          <c:showVal val="0"/>
          <c:showCatName val="0"/>
          <c:showSerName val="0"/>
          <c:showPercent val="0"/>
          <c:showBubbleSize val="0"/>
        </c:dLbls>
        <c:gapWidth val="250"/>
        <c:overlap val="100"/>
        <c:axId val="426930568"/>
        <c:axId val="426934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-5.32</c:v>
                </c:pt>
                <c:pt idx="1">
                  <c:v>-7.28</c:v>
                </c:pt>
                <c:pt idx="2">
                  <c:v>-2.87</c:v>
                </c:pt>
                <c:pt idx="3">
                  <c:v>1.46</c:v>
                </c:pt>
                <c:pt idx="4">
                  <c:v>-6.28</c:v>
                </c:pt>
              </c:numCache>
            </c:numRef>
          </c:val>
          <c:smooth val="0"/>
          <c:extLst xmlns:c16r2="http://schemas.microsoft.com/office/drawing/2015/06/chart">
            <c:ext xmlns:c16="http://schemas.microsoft.com/office/drawing/2014/chart" uri="{C3380CC4-5D6E-409C-BE32-E72D297353CC}">
              <c16:uniqueId val="{00000002-7D0F-4DD9-A884-8B191D925600}"/>
            </c:ext>
          </c:extLst>
        </c:ser>
        <c:dLbls>
          <c:showLegendKey val="0"/>
          <c:showVal val="0"/>
          <c:showCatName val="0"/>
          <c:showSerName val="0"/>
          <c:showPercent val="0"/>
          <c:showBubbleSize val="0"/>
        </c:dLbls>
        <c:marker val="1"/>
        <c:smooth val="0"/>
        <c:axId val="426930568"/>
        <c:axId val="426934488"/>
      </c:lineChart>
      <c:catAx>
        <c:axId val="42693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934488"/>
        <c:crosses val="autoZero"/>
        <c:auto val="1"/>
        <c:lblAlgn val="ctr"/>
        <c:lblOffset val="100"/>
        <c:tickLblSkip val="1"/>
        <c:tickMarkSkip val="1"/>
        <c:noMultiLvlLbl val="0"/>
      </c:catAx>
      <c:valAx>
        <c:axId val="426934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3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CD-42B3-A3BC-5FE632641B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CD-42B3-A3BC-5FE632641B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2CD-42B3-A3BC-5FE632641B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2CD-42B3-A3BC-5FE632641BE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2CD-42B3-A3BC-5FE632641BE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A2CD-42B3-A3BC-5FE632641BE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7.0000000000000007E-2</c:v>
                </c:pt>
                <c:pt idx="4">
                  <c:v>#N/A</c:v>
                </c:pt>
                <c:pt idx="5">
                  <c:v>0.11</c:v>
                </c:pt>
                <c:pt idx="6">
                  <c:v>#N/A</c:v>
                </c:pt>
                <c:pt idx="7">
                  <c:v>0.14000000000000001</c:v>
                </c:pt>
                <c:pt idx="8">
                  <c:v>#N/A</c:v>
                </c:pt>
                <c:pt idx="9">
                  <c:v>0.09</c:v>
                </c:pt>
              </c:numCache>
            </c:numRef>
          </c:val>
          <c:extLst xmlns:c16r2="http://schemas.microsoft.com/office/drawing/2015/06/chart">
            <c:ext xmlns:c16="http://schemas.microsoft.com/office/drawing/2014/chart" uri="{C3380CC4-5D6E-409C-BE32-E72D297353CC}">
              <c16:uniqueId val="{00000006-A2CD-42B3-A3BC-5FE632641BE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1.26</c:v>
                </c:pt>
                <c:pt idx="4">
                  <c:v>#N/A</c:v>
                </c:pt>
                <c:pt idx="5">
                  <c:v>1.0900000000000001</c:v>
                </c:pt>
                <c:pt idx="6">
                  <c:v>#N/A</c:v>
                </c:pt>
                <c:pt idx="7">
                  <c:v>0.78</c:v>
                </c:pt>
                <c:pt idx="8">
                  <c:v>#N/A</c:v>
                </c:pt>
                <c:pt idx="9">
                  <c:v>0.49</c:v>
                </c:pt>
              </c:numCache>
            </c:numRef>
          </c:val>
          <c:extLst xmlns:c16r2="http://schemas.microsoft.com/office/drawing/2015/06/chart">
            <c:ext xmlns:c16="http://schemas.microsoft.com/office/drawing/2014/chart" uri="{C3380CC4-5D6E-409C-BE32-E72D297353CC}">
              <c16:uniqueId val="{00000007-A2CD-42B3-A3BC-5FE632641BE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0.61</c:v>
                </c:pt>
                <c:pt idx="2">
                  <c:v>#N/A</c:v>
                </c:pt>
                <c:pt idx="3">
                  <c:v>0.57999999999999996</c:v>
                </c:pt>
                <c:pt idx="4">
                  <c:v>#N/A</c:v>
                </c:pt>
                <c:pt idx="5">
                  <c:v>0.63</c:v>
                </c:pt>
                <c:pt idx="6">
                  <c:v>#N/A</c:v>
                </c:pt>
                <c:pt idx="7">
                  <c:v>0.65</c:v>
                </c:pt>
                <c:pt idx="8">
                  <c:v>#N/A</c:v>
                </c:pt>
                <c:pt idx="9">
                  <c:v>0.51</c:v>
                </c:pt>
              </c:numCache>
            </c:numRef>
          </c:val>
          <c:extLst xmlns:c16r2="http://schemas.microsoft.com/office/drawing/2015/06/chart">
            <c:ext xmlns:c16="http://schemas.microsoft.com/office/drawing/2014/chart" uri="{C3380CC4-5D6E-409C-BE32-E72D297353CC}">
              <c16:uniqueId val="{00000008-A2CD-42B3-A3BC-5FE632641B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2.79</c:v>
                </c:pt>
                <c:pt idx="2">
                  <c:v>#N/A</c:v>
                </c:pt>
                <c:pt idx="3">
                  <c:v>2.15</c:v>
                </c:pt>
                <c:pt idx="4">
                  <c:v>#N/A</c:v>
                </c:pt>
                <c:pt idx="5">
                  <c:v>4.3600000000000003</c:v>
                </c:pt>
                <c:pt idx="6">
                  <c:v>#N/A</c:v>
                </c:pt>
                <c:pt idx="7">
                  <c:v>5.7</c:v>
                </c:pt>
                <c:pt idx="8">
                  <c:v>#N/A</c:v>
                </c:pt>
                <c:pt idx="9">
                  <c:v>1.54</c:v>
                </c:pt>
              </c:numCache>
            </c:numRef>
          </c:val>
          <c:extLst xmlns:c16r2="http://schemas.microsoft.com/office/drawing/2015/06/chart">
            <c:ext xmlns:c16="http://schemas.microsoft.com/office/drawing/2014/chart" uri="{C3380CC4-5D6E-409C-BE32-E72D297353CC}">
              <c16:uniqueId val="{00000009-A2CD-42B3-A3BC-5FE632641BEA}"/>
            </c:ext>
          </c:extLst>
        </c:ser>
        <c:dLbls>
          <c:showLegendKey val="0"/>
          <c:showVal val="0"/>
          <c:showCatName val="0"/>
          <c:showSerName val="0"/>
          <c:showPercent val="0"/>
          <c:showBubbleSize val="0"/>
        </c:dLbls>
        <c:gapWidth val="150"/>
        <c:overlap val="100"/>
        <c:axId val="426934880"/>
        <c:axId val="426935272"/>
      </c:barChart>
      <c:catAx>
        <c:axId val="4269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935272"/>
        <c:crosses val="autoZero"/>
        <c:auto val="1"/>
        <c:lblAlgn val="ctr"/>
        <c:lblOffset val="100"/>
        <c:tickLblSkip val="1"/>
        <c:tickMarkSkip val="1"/>
        <c:noMultiLvlLbl val="0"/>
      </c:catAx>
      <c:valAx>
        <c:axId val="42693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3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11976</c:v>
                </c:pt>
                <c:pt idx="5">
                  <c:v>11694</c:v>
                </c:pt>
                <c:pt idx="8">
                  <c:v>11469</c:v>
                </c:pt>
                <c:pt idx="11">
                  <c:v>11050</c:v>
                </c:pt>
                <c:pt idx="14">
                  <c:v>10541</c:v>
                </c:pt>
              </c:numCache>
            </c:numRef>
          </c:val>
          <c:extLst xmlns:c16r2="http://schemas.microsoft.com/office/drawing/2015/06/chart">
            <c:ext xmlns:c16="http://schemas.microsoft.com/office/drawing/2014/chart" uri="{C3380CC4-5D6E-409C-BE32-E72D297353CC}">
              <c16:uniqueId val="{00000000-20B8-4C07-A89A-C9639EBEF4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0B8-4C07-A89A-C9639EBEF4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1741</c:v>
                </c:pt>
                <c:pt idx="3">
                  <c:v>2732</c:v>
                </c:pt>
                <c:pt idx="6">
                  <c:v>3521</c:v>
                </c:pt>
                <c:pt idx="9">
                  <c:v>6665</c:v>
                </c:pt>
                <c:pt idx="12">
                  <c:v>2368</c:v>
                </c:pt>
              </c:numCache>
            </c:numRef>
          </c:val>
          <c:extLst xmlns:c16r2="http://schemas.microsoft.com/office/drawing/2015/06/chart">
            <c:ext xmlns:c16="http://schemas.microsoft.com/office/drawing/2014/chart" uri="{C3380CC4-5D6E-409C-BE32-E72D297353CC}">
              <c16:uniqueId val="{00000002-20B8-4C07-A89A-C9639EBEF4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301</c:v>
                </c:pt>
                <c:pt idx="3">
                  <c:v>189</c:v>
                </c:pt>
                <c:pt idx="6">
                  <c:v>211</c:v>
                </c:pt>
                <c:pt idx="9">
                  <c:v>208</c:v>
                </c:pt>
                <c:pt idx="12">
                  <c:v>203</c:v>
                </c:pt>
              </c:numCache>
            </c:numRef>
          </c:val>
          <c:extLst xmlns:c16r2="http://schemas.microsoft.com/office/drawing/2015/06/chart">
            <c:ext xmlns:c16="http://schemas.microsoft.com/office/drawing/2014/chart" uri="{C3380CC4-5D6E-409C-BE32-E72D297353CC}">
              <c16:uniqueId val="{00000003-20B8-4C07-A89A-C9639EBEF4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0B8-4C07-A89A-C9639EBEF4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138</c:v>
                </c:pt>
                <c:pt idx="3">
                  <c:v>138</c:v>
                </c:pt>
                <c:pt idx="6">
                  <c:v>138</c:v>
                </c:pt>
                <c:pt idx="9">
                  <c:v>75</c:v>
                </c:pt>
                <c:pt idx="12">
                  <c:v>75</c:v>
                </c:pt>
              </c:numCache>
            </c:numRef>
          </c:val>
          <c:extLst xmlns:c16r2="http://schemas.microsoft.com/office/drawing/2015/06/chart">
            <c:ext xmlns:c16="http://schemas.microsoft.com/office/drawing/2014/chart" uri="{C3380CC4-5D6E-409C-BE32-E72D297353CC}">
              <c16:uniqueId val="{00000005-20B8-4C07-A89A-C9639EBEF4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0B8-4C07-A89A-C9639EBEF4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3270</c:v>
                </c:pt>
                <c:pt idx="3">
                  <c:v>2950</c:v>
                </c:pt>
                <c:pt idx="6">
                  <c:v>2493</c:v>
                </c:pt>
                <c:pt idx="9">
                  <c:v>2333</c:v>
                </c:pt>
                <c:pt idx="12">
                  <c:v>1885</c:v>
                </c:pt>
              </c:numCache>
            </c:numRef>
          </c:val>
          <c:extLst xmlns:c16r2="http://schemas.microsoft.com/office/drawing/2015/06/chart">
            <c:ext xmlns:c16="http://schemas.microsoft.com/office/drawing/2014/chart" uri="{C3380CC4-5D6E-409C-BE32-E72D297353CC}">
              <c16:uniqueId val="{00000007-20B8-4C07-A89A-C9639EBEF498}"/>
            </c:ext>
          </c:extLst>
        </c:ser>
        <c:dLbls>
          <c:showLegendKey val="0"/>
          <c:showVal val="0"/>
          <c:showCatName val="0"/>
          <c:showSerName val="0"/>
          <c:showPercent val="0"/>
          <c:showBubbleSize val="0"/>
        </c:dLbls>
        <c:gapWidth val="100"/>
        <c:overlap val="100"/>
        <c:axId val="426936840"/>
        <c:axId val="426931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-6526</c:v>
                </c:pt>
                <c:pt idx="2">
                  <c:v>#N/A</c:v>
                </c:pt>
                <c:pt idx="3">
                  <c:v>#N/A</c:v>
                </c:pt>
                <c:pt idx="4">
                  <c:v>-5685</c:v>
                </c:pt>
                <c:pt idx="5">
                  <c:v>#N/A</c:v>
                </c:pt>
                <c:pt idx="6">
                  <c:v>#N/A</c:v>
                </c:pt>
                <c:pt idx="7">
                  <c:v>-5106</c:v>
                </c:pt>
                <c:pt idx="8">
                  <c:v>#N/A</c:v>
                </c:pt>
                <c:pt idx="9">
                  <c:v>#N/A</c:v>
                </c:pt>
                <c:pt idx="10">
                  <c:v>-1769</c:v>
                </c:pt>
                <c:pt idx="11">
                  <c:v>#N/A</c:v>
                </c:pt>
                <c:pt idx="12">
                  <c:v>#N/A</c:v>
                </c:pt>
                <c:pt idx="13">
                  <c:v>-6010</c:v>
                </c:pt>
                <c:pt idx="14">
                  <c:v>#N/A</c:v>
                </c:pt>
              </c:numCache>
            </c:numRef>
          </c:val>
          <c:smooth val="0"/>
          <c:extLst xmlns:c16r2="http://schemas.microsoft.com/office/drawing/2015/06/chart">
            <c:ext xmlns:c16="http://schemas.microsoft.com/office/drawing/2014/chart" uri="{C3380CC4-5D6E-409C-BE32-E72D297353CC}">
              <c16:uniqueId val="{00000008-20B8-4C07-A89A-C9639EBEF498}"/>
            </c:ext>
          </c:extLst>
        </c:ser>
        <c:dLbls>
          <c:showLegendKey val="0"/>
          <c:showVal val="0"/>
          <c:showCatName val="0"/>
          <c:showSerName val="0"/>
          <c:showPercent val="0"/>
          <c:showBubbleSize val="0"/>
        </c:dLbls>
        <c:marker val="1"/>
        <c:smooth val="0"/>
        <c:axId val="426936840"/>
        <c:axId val="426931352"/>
      </c:lineChart>
      <c:catAx>
        <c:axId val="42693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931352"/>
        <c:crosses val="autoZero"/>
        <c:auto val="1"/>
        <c:lblAlgn val="ctr"/>
        <c:lblOffset val="100"/>
        <c:tickLblSkip val="1"/>
        <c:tickMarkSkip val="1"/>
        <c:noMultiLvlLbl val="0"/>
      </c:catAx>
      <c:valAx>
        <c:axId val="426931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3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106011</c:v>
                </c:pt>
                <c:pt idx="5">
                  <c:v>95602</c:v>
                </c:pt>
                <c:pt idx="8">
                  <c:v>86068</c:v>
                </c:pt>
                <c:pt idx="11">
                  <c:v>80890</c:v>
                </c:pt>
                <c:pt idx="14">
                  <c:v>71602</c:v>
                </c:pt>
              </c:numCache>
            </c:numRef>
          </c:val>
          <c:extLst xmlns:c16r2="http://schemas.microsoft.com/office/drawing/2015/06/chart">
            <c:ext xmlns:c16="http://schemas.microsoft.com/office/drawing/2014/chart" uri="{C3380CC4-5D6E-409C-BE32-E72D297353CC}">
              <c16:uniqueId val="{00000000-26DC-499D-8BF6-EF47DBA0DE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6DC-499D-8BF6-EF47DBA0DE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123212</c:v>
                </c:pt>
                <c:pt idx="5">
                  <c:v>122391</c:v>
                </c:pt>
                <c:pt idx="8">
                  <c:v>118073</c:v>
                </c:pt>
                <c:pt idx="11">
                  <c:v>126055</c:v>
                </c:pt>
                <c:pt idx="14">
                  <c:v>129875</c:v>
                </c:pt>
              </c:numCache>
            </c:numRef>
          </c:val>
          <c:extLst xmlns:c16r2="http://schemas.microsoft.com/office/drawing/2015/06/chart">
            <c:ext xmlns:c16="http://schemas.microsoft.com/office/drawing/2014/chart" uri="{C3380CC4-5D6E-409C-BE32-E72D297353CC}">
              <c16:uniqueId val="{00000002-26DC-499D-8BF6-EF47DBA0DE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DC-499D-8BF6-EF47DBA0DE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DC-499D-8BF6-EF47DBA0DE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5-26DC-499D-8BF6-EF47DBA0DE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30713</c:v>
                </c:pt>
                <c:pt idx="3">
                  <c:v>31082</c:v>
                </c:pt>
                <c:pt idx="6">
                  <c:v>29627</c:v>
                </c:pt>
                <c:pt idx="9">
                  <c:v>27478</c:v>
                </c:pt>
                <c:pt idx="12">
                  <c:v>27032</c:v>
                </c:pt>
              </c:numCache>
            </c:numRef>
          </c:val>
          <c:extLst xmlns:c16r2="http://schemas.microsoft.com/office/drawing/2015/06/chart">
            <c:ext xmlns:c16="http://schemas.microsoft.com/office/drawing/2014/chart" uri="{C3380CC4-5D6E-409C-BE32-E72D297353CC}">
              <c16:uniqueId val="{00000006-26DC-499D-8BF6-EF47DBA0DE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2308</c:v>
                </c:pt>
                <c:pt idx="3">
                  <c:v>2354</c:v>
                </c:pt>
                <c:pt idx="6">
                  <c:v>2794</c:v>
                </c:pt>
                <c:pt idx="9">
                  <c:v>3170</c:v>
                </c:pt>
                <c:pt idx="12">
                  <c:v>3878</c:v>
                </c:pt>
              </c:numCache>
            </c:numRef>
          </c:val>
          <c:extLst xmlns:c16r2="http://schemas.microsoft.com/office/drawing/2015/06/chart">
            <c:ext xmlns:c16="http://schemas.microsoft.com/office/drawing/2014/chart" uri="{C3380CC4-5D6E-409C-BE32-E72D297353CC}">
              <c16:uniqueId val="{00000007-26DC-499D-8BF6-EF47DBA0DE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26DC-499D-8BF6-EF47DBA0DE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12304</c:v>
                </c:pt>
                <c:pt idx="3">
                  <c:v>10863</c:v>
                </c:pt>
                <c:pt idx="6">
                  <c:v>10695</c:v>
                </c:pt>
                <c:pt idx="9">
                  <c:v>8565</c:v>
                </c:pt>
                <c:pt idx="12">
                  <c:v>8546</c:v>
                </c:pt>
              </c:numCache>
            </c:numRef>
          </c:val>
          <c:extLst xmlns:c16r2="http://schemas.microsoft.com/office/drawing/2015/06/chart">
            <c:ext xmlns:c16="http://schemas.microsoft.com/office/drawing/2014/chart" uri="{C3380CC4-5D6E-409C-BE32-E72D297353CC}">
              <c16:uniqueId val="{00000009-26DC-499D-8BF6-EF47DBA0DE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23920</c:v>
                </c:pt>
                <c:pt idx="3">
                  <c:v>21681</c:v>
                </c:pt>
                <c:pt idx="6">
                  <c:v>18277</c:v>
                </c:pt>
                <c:pt idx="9">
                  <c:v>17150</c:v>
                </c:pt>
                <c:pt idx="12">
                  <c:v>14865</c:v>
                </c:pt>
              </c:numCache>
            </c:numRef>
          </c:val>
          <c:extLst xmlns:c16r2="http://schemas.microsoft.com/office/drawing/2015/06/chart">
            <c:ext xmlns:c16="http://schemas.microsoft.com/office/drawing/2014/chart" uri="{C3380CC4-5D6E-409C-BE32-E72D297353CC}">
              <c16:uniqueId val="{0000000A-26DC-499D-8BF6-EF47DBA0DE16}"/>
            </c:ext>
          </c:extLst>
        </c:ser>
        <c:dLbls>
          <c:showLegendKey val="0"/>
          <c:showVal val="0"/>
          <c:showCatName val="0"/>
          <c:showSerName val="0"/>
          <c:showPercent val="0"/>
          <c:showBubbleSize val="0"/>
        </c:dLbls>
        <c:gapWidth val="100"/>
        <c:overlap val="100"/>
        <c:axId val="580191344"/>
        <c:axId val="580189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6DC-499D-8BF6-EF47DBA0DE16}"/>
            </c:ext>
          </c:extLst>
        </c:ser>
        <c:dLbls>
          <c:showLegendKey val="0"/>
          <c:showVal val="0"/>
          <c:showCatName val="0"/>
          <c:showSerName val="0"/>
          <c:showPercent val="0"/>
          <c:showBubbleSize val="0"/>
        </c:dLbls>
        <c:marker val="1"/>
        <c:smooth val="0"/>
        <c:axId val="580191344"/>
        <c:axId val="580189384"/>
      </c:lineChart>
      <c:catAx>
        <c:axId val="58019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0189384"/>
        <c:crosses val="autoZero"/>
        <c:auto val="1"/>
        <c:lblAlgn val="ctr"/>
        <c:lblOffset val="100"/>
        <c:tickLblSkip val="1"/>
        <c:tickMarkSkip val="1"/>
        <c:noMultiLvlLbl val="0"/>
      </c:catAx>
      <c:valAx>
        <c:axId val="58018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19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50470</c:v>
                </c:pt>
                <c:pt idx="1">
                  <c:v>54093</c:v>
                </c:pt>
                <c:pt idx="2">
                  <c:v>54965</c:v>
                </c:pt>
              </c:numCache>
            </c:numRef>
          </c:val>
          <c:extLst xmlns:c16r2="http://schemas.microsoft.com/office/drawing/2015/06/chart">
            <c:ext xmlns:c16="http://schemas.microsoft.com/office/drawing/2014/chart" uri="{C3380CC4-5D6E-409C-BE32-E72D297353CC}">
              <c16:uniqueId val="{00000000-E88F-4E22-810D-23C553FB84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1245</c:v>
                </c:pt>
                <c:pt idx="1">
                  <c:v>1</c:v>
                </c:pt>
                <c:pt idx="2">
                  <c:v>0</c:v>
                </c:pt>
              </c:numCache>
            </c:numRef>
          </c:val>
          <c:extLst xmlns:c16r2="http://schemas.microsoft.com/office/drawing/2015/06/chart">
            <c:ext xmlns:c16="http://schemas.microsoft.com/office/drawing/2014/chart" uri="{C3380CC4-5D6E-409C-BE32-E72D297353CC}">
              <c16:uniqueId val="{00000001-E88F-4E22-810D-23C553FB84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60156</c:v>
                </c:pt>
                <c:pt idx="1">
                  <c:v>64264</c:v>
                </c:pt>
                <c:pt idx="2">
                  <c:v>69051</c:v>
                </c:pt>
              </c:numCache>
            </c:numRef>
          </c:val>
          <c:extLst xmlns:c16r2="http://schemas.microsoft.com/office/drawing/2015/06/chart">
            <c:ext xmlns:c16="http://schemas.microsoft.com/office/drawing/2014/chart" uri="{C3380CC4-5D6E-409C-BE32-E72D297353CC}">
              <c16:uniqueId val="{00000002-E88F-4E22-810D-23C553FB845C}"/>
            </c:ext>
          </c:extLst>
        </c:ser>
        <c:dLbls>
          <c:showLegendKey val="0"/>
          <c:showVal val="0"/>
          <c:showCatName val="0"/>
          <c:showSerName val="0"/>
          <c:showPercent val="0"/>
          <c:showBubbleSize val="0"/>
        </c:dLbls>
        <c:gapWidth val="120"/>
        <c:overlap val="100"/>
        <c:axId val="580187032"/>
        <c:axId val="580185072"/>
      </c:barChart>
      <c:catAx>
        <c:axId val="58018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0185072"/>
        <c:crosses val="autoZero"/>
        <c:auto val="1"/>
        <c:lblAlgn val="ctr"/>
        <c:lblOffset val="100"/>
        <c:tickLblSkip val="1"/>
        <c:tickMarkSkip val="1"/>
        <c:noMultiLvlLbl val="0"/>
      </c:catAx>
      <c:valAx>
        <c:axId val="58018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018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F9-42EA-937F-E5C214A3D835}"/>
                </c:ext>
                <c:ext xmlns:c15="http://schemas.microsoft.com/office/drawing/2012/chart" uri="{CE6537A1-D6FC-4f65-9D91-7224C49458BB}">
                  <c15:dlblFieldTable>
                    <c15:dlblFTEntry>
                      <c15:txfldGUID>{292914E2-D6DA-440C-8EB1-185CD7D38B0F}</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F9-42EA-937F-E5C214A3D835}"/>
                </c:ext>
                <c:ext xmlns:c15="http://schemas.microsoft.com/office/drawing/2012/chart" uri="{CE6537A1-D6FC-4f65-9D91-7224C49458BB}">
                  <c15:dlblFieldTable>
                    <c15:dlblFTEntry>
                      <c15:txfldGUID>{1FE35C3B-5E65-46F5-897F-5DEA27995928}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F9-42EA-937F-E5C214A3D835}"/>
                </c:ext>
                <c:ext xmlns:c15="http://schemas.microsoft.com/office/drawing/2012/chart" uri="{CE6537A1-D6FC-4f65-9D91-7224C49458BB}">
                  <c15:dlblFieldTable>
                    <c15:dlblFTEntry>
                      <c15:txfldGUID>{1E912760-3A38-4BCA-9FDB-CB086BA3C472}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F9-42EA-937F-E5C214A3D835}"/>
                </c:ext>
                <c:ext xmlns:c15="http://schemas.microsoft.com/office/drawing/2012/chart" uri="{CE6537A1-D6FC-4f65-9D91-7224C49458BB}">
                  <c15:dlblFieldTable>
                    <c15:dlblFTEntry>
                      <c15:txfldGUID>{2226CAA3-0AC5-4F01-B2FD-C843A2009104}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F9-42EA-937F-E5C214A3D835}"/>
                </c:ext>
                <c:ext xmlns:c15="http://schemas.microsoft.com/office/drawing/2012/chart" uri="{CE6537A1-D6FC-4f65-9D91-7224C49458BB}">
                  <c15:dlblFieldTable>
                    <c15:dlblFTEntry>
                      <c15:txfldGUID>{3D0C6D1D-54D6-4348-8C91-CC22BA8788A6}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F9-42EA-937F-E5C214A3D835}"/>
                </c:ext>
                <c:ext xmlns:c15="http://schemas.microsoft.com/office/drawing/2012/chart" uri="{CE6537A1-D6FC-4f65-9D91-7224C49458BB}">
                  <c15:dlblFieldTable>
                    <c15:dlblFTEntry>
                      <c15:txfldGUID>{D9E6AB6F-B3FB-4017-A4F4-9026C63EBFAF}</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F9-42EA-937F-E5C214A3D835}"/>
                </c:ext>
                <c:ext xmlns:c15="http://schemas.microsoft.com/office/drawing/2012/chart" uri="{CE6537A1-D6FC-4f65-9D91-7224C49458BB}">
                  <c15:dlblFieldTable>
                    <c15:dlblFTEntry>
                      <c15:txfldGUID>{1316D4CD-1F71-45CF-BB4C-B682BFDC6219}</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F9-42EA-937F-E5C214A3D835}"/>
                </c:ext>
                <c:ext xmlns:c15="http://schemas.microsoft.com/office/drawing/2012/chart" uri="{CE6537A1-D6FC-4f65-9D91-7224C49458BB}">
                  <c15:dlblFieldTable>
                    <c15:dlblFTEntry>
                      <c15:txfldGUID>{5FB07DE8-301B-4B22-98BC-D342094A732A}</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F9-42EA-937F-E5C214A3D835}"/>
                </c:ext>
                <c:ext xmlns:c15="http://schemas.microsoft.com/office/drawing/2012/chart" uri="{CE6537A1-D6FC-4f65-9D91-7224C49458BB}">
                  <c15:dlblFieldTable>
                    <c15:dlblFTEntry>
                      <c15:txfldGUID>{7ED3E6B5-74C0-48CF-A542-9F64575C09C1}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72.7</c:v>
                </c:pt>
                <c:pt idx="16">
                  <c:v>72.7</c:v>
                </c:pt>
                <c:pt idx="24">
                  <c:v>73.099999999999994</c:v>
                </c:pt>
                <c:pt idx="32">
                  <c:v>73.400000000000006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8F9-42EA-937F-E5C214A3D8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8F9-42EA-937F-E5C214A3D835}"/>
                </c:ext>
                <c:ext xmlns:c15="http://schemas.microsoft.com/office/drawing/2012/chart" uri="{CE6537A1-D6FC-4f65-9D91-7224C49458BB}">
                  <c15:dlblFieldTable>
                    <c15:dlblFTEntry>
                      <c15:txfldGUID>{A4B4BF20-F807-42E4-9E0B-155C06DD9285}</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8F9-42EA-937F-E5C214A3D835}"/>
                </c:ext>
                <c:ext xmlns:c15="http://schemas.microsoft.com/office/drawing/2012/chart" uri="{CE6537A1-D6FC-4f65-9D91-7224C49458BB}">
                  <c15:dlblFieldTable>
                    <c15:dlblFTEntry>
                      <c15:txfldGUID>{E082B5BC-9B69-4CAA-BB6B-EE291E809311}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8F9-42EA-937F-E5C214A3D835}"/>
                </c:ext>
                <c:ext xmlns:c15="http://schemas.microsoft.com/office/drawing/2012/chart" uri="{CE6537A1-D6FC-4f65-9D91-7224C49458BB}">
                  <c15:dlblFieldTable>
                    <c15:dlblFTEntry>
                      <c15:txfldGUID>{1466951E-845A-4B69-B455-759DFAB5EA1F}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8F9-42EA-937F-E5C214A3D835}"/>
                </c:ext>
                <c:ext xmlns:c15="http://schemas.microsoft.com/office/drawing/2012/chart" uri="{CE6537A1-D6FC-4f65-9D91-7224C49458BB}">
                  <c15:dlblFieldTable>
                    <c15:dlblFTEntry>
                      <c15:txfldGUID>{EC1C4602-E65C-46E0-A02B-A068E2CBBC63}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8F9-42EA-937F-E5C214A3D835}"/>
                </c:ext>
                <c:ext xmlns:c15="http://schemas.microsoft.com/office/drawing/2012/chart" uri="{CE6537A1-D6FC-4f65-9D91-7224C49458BB}">
                  <c15:dlblFieldTable>
                    <c15:dlblFTEntry>
                      <c15:txfldGUID>{90D3FA43-88B3-431A-9BD7-EA1F4220DEDD}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8F9-42EA-937F-E5C214A3D835}"/>
                </c:ext>
                <c:ext xmlns:c15="http://schemas.microsoft.com/office/drawing/2012/chart" uri="{CE6537A1-D6FC-4f65-9D91-7224C49458BB}">
                  <c15:dlblFieldTable>
                    <c15:dlblFTEntry>
                      <c15:txfldGUID>{A1D869B7-5650-4A1B-8721-274BEC79498C}</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8F9-42EA-937F-E5C214A3D835}"/>
                </c:ext>
                <c:ext xmlns:c15="http://schemas.microsoft.com/office/drawing/2012/chart" uri="{CE6537A1-D6FC-4f65-9D91-7224C49458BB}">
                  <c15:dlblFieldTable>
                    <c15:dlblFTEntry>
                      <c15:txfldGUID>{0D2F28EF-3EA8-4661-B66F-1F6443C30FA3}</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8F9-42EA-937F-E5C214A3D835}"/>
                </c:ext>
                <c:ext xmlns:c15="http://schemas.microsoft.com/office/drawing/2012/chart" uri="{CE6537A1-D6FC-4f65-9D91-7224C49458BB}">
                  <c15:dlblFieldTable>
                    <c15:dlblFTEntry>
                      <c15:txfldGUID>{ADF626E5-200F-419C-B453-297A6CF3EBEB}</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8F9-42EA-937F-E5C214A3D835}"/>
                </c:ext>
                <c:ext xmlns:c15="http://schemas.microsoft.com/office/drawing/2012/chart" uri="{CE6537A1-D6FC-4f65-9D91-7224C49458BB}">
                  <c15:dlblFieldTable>
                    <c15:dlblFTEntry>
                      <c15:txfldGUID>{94B8DE06-8AFA-41F9-8EE8-7A5878470829}</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56.3</c:v>
                </c:pt>
                <c:pt idx="16">
                  <c:v>56.4</c:v>
                </c:pt>
                <c:pt idx="24">
                  <c:v>56</c:v>
                </c:pt>
                <c:pt idx="32">
                  <c:v>56.6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8F9-42EA-937F-E5C214A3D835}"/>
            </c:ext>
          </c:extLst>
        </c:ser>
        <c:dLbls>
          <c:showLegendKey val="0"/>
          <c:showVal val="1"/>
          <c:showCatName val="0"/>
          <c:showSerName val="0"/>
          <c:showPercent val="0"/>
          <c:showBubbleSize val="0"/>
        </c:dLbls>
        <c:axId val="704466760"/>
        <c:axId val="704458136"/>
      </c:scatterChart>
      <c:valAx>
        <c:axId val="70446676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4458136"/>
        <c:crosses val="autoZero"/>
        <c:crossBetween val="midCat"/>
      </c:valAx>
      <c:valAx>
        <c:axId val="7044581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4466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D1-4DE7-AFAC-1758FCCBAEF1}"/>
                </c:ext>
                <c:ext xmlns:c15="http://schemas.microsoft.com/office/drawing/2012/chart" uri="{CE6537A1-D6FC-4f65-9D91-7224C49458BB}">
                  <c15:dlblFieldTable>
                    <c15:dlblFTEntry>
                      <c15:txfldGUID>{7ECFDC4C-C640-4EF7-8111-7AD348376E8E}</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D1-4DE7-AFAC-1758FCCBAEF1}"/>
                </c:ext>
                <c:ext xmlns:c15="http://schemas.microsoft.com/office/drawing/2012/chart" uri="{CE6537A1-D6FC-4f65-9D91-7224C49458BB}">
                  <c15:dlblFieldTable>
                    <c15:dlblFTEntry>
                      <c15:txfldGUID>{8D680027-B4E5-4715-8BC6-F0DA5624A4EF}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D1-4DE7-AFAC-1758FCCBAEF1}"/>
                </c:ext>
                <c:ext xmlns:c15="http://schemas.microsoft.com/office/drawing/2012/chart" uri="{CE6537A1-D6FC-4f65-9D91-7224C49458BB}">
                  <c15:dlblFieldTable>
                    <c15:dlblFTEntry>
                      <c15:txfldGUID>{91985862-A89E-46E9-8116-8C81663CF62A}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D1-4DE7-AFAC-1758FCCBAEF1}"/>
                </c:ext>
                <c:ext xmlns:c15="http://schemas.microsoft.com/office/drawing/2012/chart" uri="{CE6537A1-D6FC-4f65-9D91-7224C49458BB}">
                  <c15:dlblFieldTable>
                    <c15:dlblFTEntry>
                      <c15:txfldGUID>{01458CA7-76C1-4816-9BA0-C480273EB2BE}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D1-4DE7-AFAC-1758FCCBAEF1}"/>
                </c:ext>
                <c:ext xmlns:c15="http://schemas.microsoft.com/office/drawing/2012/chart" uri="{CE6537A1-D6FC-4f65-9D91-7224C49458BB}">
                  <c15:dlblFieldTable>
                    <c15:dlblFTEntry>
                      <c15:txfldGUID>{944186EF-0961-4847-A1E2-F1FC13C854D4}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D1-4DE7-AFAC-1758FCCBAEF1}"/>
                </c:ext>
                <c:ext xmlns:c15="http://schemas.microsoft.com/office/drawing/2012/chart" uri="{CE6537A1-D6FC-4f65-9D91-7224C49458BB}">
                  <c15:dlblFieldTable>
                    <c15:dlblFTEntry>
                      <c15:txfldGUID>{EE380AE5-6E27-4148-BA92-B3F1459D5441}</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D1-4DE7-AFAC-1758FCCBAEF1}"/>
                </c:ext>
                <c:ext xmlns:c15="http://schemas.microsoft.com/office/drawing/2012/chart" uri="{CE6537A1-D6FC-4f65-9D91-7224C49458BB}">
                  <c15:dlblFieldTable>
                    <c15:dlblFTEntry>
                      <c15:txfldGUID>{20BA4292-ADDE-4A6A-AD8E-C00102CA567C}</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D1-4DE7-AFAC-1758FCCBAEF1}"/>
                </c:ext>
                <c:ext xmlns:c15="http://schemas.microsoft.com/office/drawing/2012/chart" uri="{CE6537A1-D6FC-4f65-9D91-7224C49458BB}">
                  <c15:dlblFieldTable>
                    <c15:dlblFTEntry>
                      <c15:txfldGUID>{E8E1DBD0-C5E2-43F4-A6AE-5346BE0310B5}</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D1-4DE7-AFAC-1758FCCBAEF1}"/>
                </c:ext>
                <c:ext xmlns:c15="http://schemas.microsoft.com/office/drawing/2012/chart" uri="{CE6537A1-D6FC-4f65-9D91-7224C49458BB}">
                  <c15:dlblFieldTable>
                    <c15:dlblFTEntry>
                      <c15:txfldGUID>{EE74256D-43E1-49AC-B572-0204A84F2CF0}</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c:v>
                </c:pt>
                <c:pt idx="16">
                  <c:v>-3.7</c:v>
                </c:pt>
                <c:pt idx="24">
                  <c:v>-2.6</c:v>
                </c:pt>
                <c:pt idx="32">
                  <c:v>-2.6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2D1-4DE7-AFAC-1758FCCBAE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D1-4DE7-AFAC-1758FCCBAEF1}"/>
                </c:ext>
                <c:ext xmlns:c15="http://schemas.microsoft.com/office/drawing/2012/chart" uri="{CE6537A1-D6FC-4f65-9D91-7224C49458BB}">
                  <c15:dlblFieldTable>
                    <c15:dlblFTEntry>
                      <c15:txfldGUID>{E847ED44-7B45-4C38-9B95-FF7B929CB8BC}</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D1-4DE7-AFAC-1758FCCBAEF1}"/>
                </c:ext>
                <c:ext xmlns:c15="http://schemas.microsoft.com/office/drawing/2012/chart" uri="{CE6537A1-D6FC-4f65-9D91-7224C49458BB}">
                  <c15:dlblFieldTable>
                    <c15:dlblFTEntry>
                      <c15:txfldGUID>{A5D4EDD4-BCD1-4220-856A-D4CF94F0CC6E}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D1-4DE7-AFAC-1758FCCBAEF1}"/>
                </c:ext>
                <c:ext xmlns:c15="http://schemas.microsoft.com/office/drawing/2012/chart" uri="{CE6537A1-D6FC-4f65-9D91-7224C49458BB}">
                  <c15:dlblFieldTable>
                    <c15:dlblFTEntry>
                      <c15:txfldGUID>{82FC7257-BF14-4DDD-AD60-13DB75E4C4D9}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D1-4DE7-AFAC-1758FCCBAEF1}"/>
                </c:ext>
                <c:ext xmlns:c15="http://schemas.microsoft.com/office/drawing/2012/chart" uri="{CE6537A1-D6FC-4f65-9D91-7224C49458BB}">
                  <c15:dlblFieldTable>
                    <c15:dlblFTEntry>
                      <c15:txfldGUID>{730C86CC-39EB-4B89-BD5E-DC724BD47C3A}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D1-4DE7-AFAC-1758FCCBAEF1}"/>
                </c:ext>
                <c:ext xmlns:c15="http://schemas.microsoft.com/office/drawing/2012/chart" uri="{CE6537A1-D6FC-4f65-9D91-7224C49458BB}">
                  <c15:dlblFieldTable>
                    <c15:dlblFTEntry>
                      <c15:txfldGUID>{7A946165-4CF5-4153-8154-07B213569F02}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D1-4DE7-AFAC-1758FCCBAEF1}"/>
                </c:ext>
                <c:ext xmlns:c15="http://schemas.microsoft.com/office/drawing/2012/chart" uri="{CE6537A1-D6FC-4f65-9D91-7224C49458BB}">
                  <c15:dlblFieldTable>
                    <c15:dlblFTEntry>
                      <c15:txfldGUID>{CC0F3975-DB9C-4547-9AC3-5B3215E8A1AB}</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1.8171803637232468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D1-4DE7-AFAC-1758FCCBAEF1}"/>
                </c:ext>
                <c:ext xmlns:c15="http://schemas.microsoft.com/office/drawing/2012/chart" uri="{CE6537A1-D6FC-4f65-9D91-7224C49458BB}">
                  <c15:dlblFieldTable>
                    <c15:dlblFTEntry>
                      <c15:txfldGUID>{0BA9278B-16FC-4446-B793-A207A56704EB}</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D1-4DE7-AFAC-1758FCCBAEF1}"/>
                </c:ext>
                <c:ext xmlns:c15="http://schemas.microsoft.com/office/drawing/2012/chart" uri="{CE6537A1-D6FC-4f65-9D91-7224C49458BB}">
                  <c15:dlblFieldTable>
                    <c15:dlblFTEntry>
                      <c15:txfldGUID>{830BA240-AA7A-43CA-AE52-05D677F4DF47}</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D1-4DE7-AFAC-1758FCCBAEF1}"/>
                </c:ext>
                <c:ext xmlns:c15="http://schemas.microsoft.com/office/drawing/2012/chart" uri="{CE6537A1-D6FC-4f65-9D91-7224C49458BB}">
                  <c15:dlblFieldTable>
                    <c15:dlblFTEntry>
                      <c15:txfldGUID>{60467BD0-39A1-4064-A7D7-748B222E660A}</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-3.4</c:v>
                </c:pt>
                <c:pt idx="8">
                  <c:v>-3.5</c:v>
                </c:pt>
                <c:pt idx="16">
                  <c:v>-3.4</c:v>
                </c:pt>
                <c:pt idx="24">
                  <c:v>-3.2</c:v>
                </c:pt>
                <c:pt idx="32">
                  <c:v>-3.1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2D1-4DE7-AFAC-1758FCCBAEF1}"/>
            </c:ext>
          </c:extLst>
        </c:ser>
        <c:dLbls>
          <c:showLegendKey val="0"/>
          <c:showVal val="1"/>
          <c:showCatName val="0"/>
          <c:showSerName val="0"/>
          <c:showPercent val="0"/>
          <c:showBubbleSize val="0"/>
        </c:dLbls>
        <c:axId val="704460880"/>
        <c:axId val="704467152"/>
      </c:scatterChart>
      <c:valAx>
        <c:axId val="704460880"/>
        <c:scaling>
          <c:orientation val="maxMin"/>
          <c:max val="-3"/>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4467152"/>
        <c:crosses val="autoZero"/>
        <c:crossBetween val="midCat"/>
      </c:valAx>
      <c:valAx>
        <c:axId val="70446715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04460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3752850" y="708351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flipV="1">
          <a:off x="2940050" y="708351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127250" y="71007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333500" y="71007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464050" y="70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4584700" y="70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3702050" y="70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409950" y="711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28892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5971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0955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7843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2827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9715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令和４年度は、分子の経常的経費充当一般財源等は物件費、扶助費などが増となった一方で、分母の歳入経常一般財源等は財調交付金などの増が分子の増を上回ったため、結果として前年度に対し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70612</xdr:rowOff>
    </xdr:to>
    <xdr:cxnSp macro="">
      <xdr:nvCxnSpPr>
        <xdr:cNvPr id="127" name="直線コネクタ 126"/>
        <xdr:cNvCxnSpPr/>
      </xdr:nvCxnSpPr>
      <xdr:spPr>
        <a:xfrm flipV="1">
          <a:off x="4514850" y="10064496"/>
          <a:ext cx="0" cy="902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42689</xdr:rowOff>
    </xdr:from>
    <xdr:ext cx="762000" cy="259045"/>
    <xdr:sp macro="" textlink="">
      <xdr:nvSpPr>
        <xdr:cNvPr id="128" name="財政構造の弾力性最小値テキスト"/>
        <xdr:cNvSpPr txBox="1"/>
      </xdr:nvSpPr>
      <xdr:spPr>
        <a:xfrm>
          <a:off x="45847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70612</xdr:rowOff>
    </xdr:from>
    <xdr:to>
      <xdr:col>24</xdr:col>
      <xdr:colOff>12700</xdr:colOff>
      <xdr:row>65</xdr:row>
      <xdr:rowOff>70612</xdr:rowOff>
    </xdr:to>
    <xdr:cxnSp macro="">
      <xdr:nvCxnSpPr>
        <xdr:cNvPr id="129" name="直線コネクタ 128"/>
        <xdr:cNvCxnSpPr/>
      </xdr:nvCxnSpPr>
      <xdr:spPr>
        <a:xfrm>
          <a:off x="4425950" y="1096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0" name="財政構造の弾力性最大値テキスト"/>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1" name="直線コネクタ 130"/>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12700</xdr:rowOff>
    </xdr:to>
    <xdr:cxnSp macro="">
      <xdr:nvCxnSpPr>
        <xdr:cNvPr id="132" name="直線コネクタ 131"/>
        <xdr:cNvCxnSpPr/>
      </xdr:nvCxnSpPr>
      <xdr:spPr>
        <a:xfrm flipV="1">
          <a:off x="3752850" y="10792460"/>
          <a:ext cx="762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3" name="財政構造の弾力性平均値テキスト"/>
        <xdr:cNvSpPr txBox="1"/>
      </xdr:nvSpPr>
      <xdr:spPr>
        <a:xfrm>
          <a:off x="4584700" y="1043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4" name="フローチャート: 判断 133"/>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147828</xdr:rowOff>
    </xdr:to>
    <xdr:cxnSp macro="">
      <xdr:nvCxnSpPr>
        <xdr:cNvPr id="135" name="直線コネクタ 134"/>
        <xdr:cNvCxnSpPr/>
      </xdr:nvCxnSpPr>
      <xdr:spPr>
        <a:xfrm flipV="1">
          <a:off x="2940050" y="10909300"/>
          <a:ext cx="8128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6" name="フローチャート: 判断 135"/>
        <xdr:cNvSpPr/>
      </xdr:nvSpPr>
      <xdr:spPr>
        <a:xfrm>
          <a:off x="3702050" y="10687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37" name="テキスト ボックス 136"/>
        <xdr:cNvSpPr txBox="1"/>
      </xdr:nvSpPr>
      <xdr:spPr>
        <a:xfrm>
          <a:off x="3409950" y="1046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66</xdr:row>
      <xdr:rowOff>5334</xdr:rowOff>
    </xdr:to>
    <xdr:cxnSp macro="">
      <xdr:nvCxnSpPr>
        <xdr:cNvPr id="138" name="直線コネクタ 137"/>
        <xdr:cNvCxnSpPr/>
      </xdr:nvCxnSpPr>
      <xdr:spPr>
        <a:xfrm flipV="1">
          <a:off x="2127250" y="11044428"/>
          <a:ext cx="8128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9" name="フローチャート: 判断 138"/>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40" name="テキスト ボックス 139"/>
        <xdr:cNvSpPr txBox="1"/>
      </xdr:nvSpPr>
      <xdr:spPr>
        <a:xfrm>
          <a:off x="25971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5334</xdr:rowOff>
    </xdr:to>
    <xdr:cxnSp macro="">
      <xdr:nvCxnSpPr>
        <xdr:cNvPr id="141" name="直線コネクタ 140"/>
        <xdr:cNvCxnSpPr/>
      </xdr:nvCxnSpPr>
      <xdr:spPr>
        <a:xfrm>
          <a:off x="1333500" y="10947908"/>
          <a:ext cx="7937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140716</xdr:rowOff>
    </xdr:from>
    <xdr:to>
      <xdr:col>11</xdr:col>
      <xdr:colOff>82550</xdr:colOff>
      <xdr:row>64</xdr:row>
      <xdr:rowOff>70866</xdr:rowOff>
    </xdr:to>
    <xdr:sp macro="" textlink="">
      <xdr:nvSpPr>
        <xdr:cNvPr id="142" name="フローチャート: 判断 141"/>
        <xdr:cNvSpPr/>
      </xdr:nvSpPr>
      <xdr:spPr>
        <a:xfrm>
          <a:off x="2095500" y="107020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43" name="テキスト ボックス 142"/>
        <xdr:cNvSpPr txBox="1"/>
      </xdr:nvSpPr>
      <xdr:spPr>
        <a:xfrm>
          <a:off x="1784350" y="104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44" name="フローチャート: 判断 143"/>
        <xdr:cNvSpPr/>
      </xdr:nvSpPr>
      <xdr:spPr>
        <a:xfrm>
          <a:off x="1282700" y="10711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45" name="テキスト ボックス 144"/>
        <xdr:cNvSpPr txBox="1"/>
      </xdr:nvSpPr>
      <xdr:spPr>
        <a:xfrm>
          <a:off x="9715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46405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4584700" y="1071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xdr:cNvSpPr/>
      </xdr:nvSpPr>
      <xdr:spPr>
        <a:xfrm>
          <a:off x="3702050" y="1086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xdr:cNvSpPr txBox="1"/>
      </xdr:nvSpPr>
      <xdr:spPr>
        <a:xfrm>
          <a:off x="3409950" y="1094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5" name="楕円 154"/>
        <xdr:cNvSpPr/>
      </xdr:nvSpPr>
      <xdr:spPr>
        <a:xfrm>
          <a:off x="2889250" y="10993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6" name="テキスト ボックス 155"/>
        <xdr:cNvSpPr txBox="1"/>
      </xdr:nvSpPr>
      <xdr:spPr>
        <a:xfrm>
          <a:off x="2597150" y="110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7" name="楕円 156"/>
        <xdr:cNvSpPr/>
      </xdr:nvSpPr>
      <xdr:spPr>
        <a:xfrm>
          <a:off x="2095500" y="110225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8" name="テキスト ボックス 157"/>
        <xdr:cNvSpPr txBox="1"/>
      </xdr:nvSpPr>
      <xdr:spPr>
        <a:xfrm>
          <a:off x="1784350" y="1110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xdr:cNvSpPr/>
      </xdr:nvSpPr>
      <xdr:spPr>
        <a:xfrm>
          <a:off x="1282700" y="10897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xdr:cNvSpPr txBox="1"/>
      </xdr:nvSpPr>
      <xdr:spPr>
        <a:xfrm>
          <a:off x="971550" y="109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位であり、ここ数年平均を下回って推移している。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人件費は減となった一方、物件費等が増となったことにより、前年度より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0" name="直線コネクタ 189"/>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1"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2" name="直線コネクタ 191"/>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3"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4" name="直線コネクタ 193"/>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82939</xdr:rowOff>
    </xdr:from>
    <xdr:to>
      <xdr:col>23</xdr:col>
      <xdr:colOff>133350</xdr:colOff>
      <xdr:row>81</xdr:row>
      <xdr:rowOff>85658</xdr:rowOff>
    </xdr:to>
    <xdr:cxnSp macro="">
      <xdr:nvCxnSpPr>
        <xdr:cNvPr id="195" name="直線コネクタ 194"/>
        <xdr:cNvCxnSpPr/>
      </xdr:nvCxnSpPr>
      <xdr:spPr>
        <a:xfrm>
          <a:off x="3752850" y="13661779"/>
          <a:ext cx="762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78432</xdr:rowOff>
    </xdr:from>
    <xdr:ext cx="762000" cy="259045"/>
    <xdr:sp macro="" textlink="">
      <xdr:nvSpPr>
        <xdr:cNvPr id="196" name="人件費・物件費等の状況平均値テキスト"/>
        <xdr:cNvSpPr txBox="1"/>
      </xdr:nvSpPr>
      <xdr:spPr>
        <a:xfrm>
          <a:off x="4584700" y="1365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7" name="フローチャート: 判断 196"/>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28116</xdr:rowOff>
    </xdr:from>
    <xdr:to>
      <xdr:col>19</xdr:col>
      <xdr:colOff>133350</xdr:colOff>
      <xdr:row>81</xdr:row>
      <xdr:rowOff>82939</xdr:rowOff>
    </xdr:to>
    <xdr:cxnSp macro="">
      <xdr:nvCxnSpPr>
        <xdr:cNvPr id="198" name="直線コネクタ 197"/>
        <xdr:cNvCxnSpPr/>
      </xdr:nvCxnSpPr>
      <xdr:spPr>
        <a:xfrm>
          <a:off x="2940050" y="13606956"/>
          <a:ext cx="8128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199" name="フローチャート: 判断 198"/>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0" name="テキスト ボックス 199"/>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22450</xdr:rowOff>
    </xdr:from>
    <xdr:to>
      <xdr:col>15</xdr:col>
      <xdr:colOff>82550</xdr:colOff>
      <xdr:row>81</xdr:row>
      <xdr:rowOff>28116</xdr:rowOff>
    </xdr:to>
    <xdr:cxnSp macro="">
      <xdr:nvCxnSpPr>
        <xdr:cNvPr id="201" name="直線コネクタ 200"/>
        <xdr:cNvCxnSpPr/>
      </xdr:nvCxnSpPr>
      <xdr:spPr>
        <a:xfrm>
          <a:off x="2127250" y="13601290"/>
          <a:ext cx="8128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2" name="フローチャート: 判断 201"/>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3" name="テキスト ボックス 202"/>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159076</xdr:rowOff>
    </xdr:from>
    <xdr:to>
      <xdr:col>11</xdr:col>
      <xdr:colOff>31750</xdr:colOff>
      <xdr:row>81</xdr:row>
      <xdr:rowOff>22450</xdr:rowOff>
    </xdr:to>
    <xdr:cxnSp macro="">
      <xdr:nvCxnSpPr>
        <xdr:cNvPr id="204" name="直線コネクタ 203"/>
        <xdr:cNvCxnSpPr/>
      </xdr:nvCxnSpPr>
      <xdr:spPr>
        <a:xfrm>
          <a:off x="1333500" y="13570276"/>
          <a:ext cx="79375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5" name="フローチャート: 判断 204"/>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6" name="テキスト ボックス 205"/>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7" name="フローチャート: 判断 206"/>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08" name="テキスト ボックス 207"/>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34858</xdr:rowOff>
    </xdr:from>
    <xdr:to>
      <xdr:col>23</xdr:col>
      <xdr:colOff>184150</xdr:colOff>
      <xdr:row>81</xdr:row>
      <xdr:rowOff>136458</xdr:rowOff>
    </xdr:to>
    <xdr:sp macro="" textlink="">
      <xdr:nvSpPr>
        <xdr:cNvPr id="214" name="楕円 213"/>
        <xdr:cNvSpPr/>
      </xdr:nvSpPr>
      <xdr:spPr>
        <a:xfrm>
          <a:off x="4464050" y="136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127585</xdr:rowOff>
    </xdr:from>
    <xdr:ext cx="762000" cy="259045"/>
    <xdr:sp macro="" textlink="">
      <xdr:nvSpPr>
        <xdr:cNvPr id="215" name="人件費・物件費等の状況該当値テキスト"/>
        <xdr:cNvSpPr txBox="1"/>
      </xdr:nvSpPr>
      <xdr:spPr>
        <a:xfrm>
          <a:off x="4584700" y="135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32139</xdr:rowOff>
    </xdr:from>
    <xdr:to>
      <xdr:col>19</xdr:col>
      <xdr:colOff>184150</xdr:colOff>
      <xdr:row>81</xdr:row>
      <xdr:rowOff>133739</xdr:rowOff>
    </xdr:to>
    <xdr:sp macro="" textlink="">
      <xdr:nvSpPr>
        <xdr:cNvPr id="216" name="楕円 215"/>
        <xdr:cNvSpPr/>
      </xdr:nvSpPr>
      <xdr:spPr>
        <a:xfrm>
          <a:off x="3702050" y="136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143916</xdr:rowOff>
    </xdr:from>
    <xdr:ext cx="736600" cy="259045"/>
    <xdr:sp macro="" textlink="">
      <xdr:nvSpPr>
        <xdr:cNvPr id="217" name="テキスト ボックス 216"/>
        <xdr:cNvSpPr txBox="1"/>
      </xdr:nvSpPr>
      <xdr:spPr>
        <a:xfrm>
          <a:off x="3409950" y="1338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148766</xdr:rowOff>
    </xdr:from>
    <xdr:to>
      <xdr:col>15</xdr:col>
      <xdr:colOff>133350</xdr:colOff>
      <xdr:row>81</xdr:row>
      <xdr:rowOff>78916</xdr:rowOff>
    </xdr:to>
    <xdr:sp macro="" textlink="">
      <xdr:nvSpPr>
        <xdr:cNvPr id="218" name="楕円 217"/>
        <xdr:cNvSpPr/>
      </xdr:nvSpPr>
      <xdr:spPr>
        <a:xfrm>
          <a:off x="2889250" y="13559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89093</xdr:rowOff>
    </xdr:from>
    <xdr:ext cx="762000" cy="259045"/>
    <xdr:sp macro="" textlink="">
      <xdr:nvSpPr>
        <xdr:cNvPr id="219" name="テキスト ボックス 218"/>
        <xdr:cNvSpPr txBox="1"/>
      </xdr:nvSpPr>
      <xdr:spPr>
        <a:xfrm>
          <a:off x="2597150" y="1333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143100</xdr:rowOff>
    </xdr:from>
    <xdr:to>
      <xdr:col>11</xdr:col>
      <xdr:colOff>82550</xdr:colOff>
      <xdr:row>81</xdr:row>
      <xdr:rowOff>73250</xdr:rowOff>
    </xdr:to>
    <xdr:sp macro="" textlink="">
      <xdr:nvSpPr>
        <xdr:cNvPr id="220" name="楕円 219"/>
        <xdr:cNvSpPr/>
      </xdr:nvSpPr>
      <xdr:spPr>
        <a:xfrm>
          <a:off x="2095500" y="135543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83427</xdr:rowOff>
    </xdr:from>
    <xdr:ext cx="762000" cy="259045"/>
    <xdr:sp macro="" textlink="">
      <xdr:nvSpPr>
        <xdr:cNvPr id="221" name="テキスト ボックス 220"/>
        <xdr:cNvSpPr txBox="1"/>
      </xdr:nvSpPr>
      <xdr:spPr>
        <a:xfrm>
          <a:off x="1784350" y="13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108276</xdr:rowOff>
    </xdr:from>
    <xdr:to>
      <xdr:col>7</xdr:col>
      <xdr:colOff>31750</xdr:colOff>
      <xdr:row>81</xdr:row>
      <xdr:rowOff>38426</xdr:rowOff>
    </xdr:to>
    <xdr:sp macro="" textlink="">
      <xdr:nvSpPr>
        <xdr:cNvPr id="222" name="楕円 221"/>
        <xdr:cNvSpPr/>
      </xdr:nvSpPr>
      <xdr:spPr>
        <a:xfrm>
          <a:off x="1282700" y="135194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48603</xdr:rowOff>
    </xdr:from>
    <xdr:ext cx="762000" cy="259045"/>
    <xdr:sp macro="" textlink="">
      <xdr:nvSpPr>
        <xdr:cNvPr id="223" name="テキスト ボックス 222"/>
        <xdr:cNvSpPr txBox="1"/>
      </xdr:nvSpPr>
      <xdr:spPr>
        <a:xfrm>
          <a:off x="971550" y="1329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100.4</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0" name="直線コネクタ 249"/>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3"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4" name="直線コネクタ 253"/>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74930</xdr:rowOff>
    </xdr:to>
    <xdr:cxnSp macro="">
      <xdr:nvCxnSpPr>
        <xdr:cNvPr id="255" name="直線コネクタ 254"/>
        <xdr:cNvCxnSpPr/>
      </xdr:nvCxnSpPr>
      <xdr:spPr>
        <a:xfrm flipV="1">
          <a:off x="14712950" y="14611350"/>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6"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7" name="フローチャート: 判断 256"/>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8" name="直線コネクタ 257"/>
        <xdr:cNvCxnSpPr/>
      </xdr:nvCxnSpPr>
      <xdr:spPr>
        <a:xfrm>
          <a:off x="13903960" y="1465961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59" name="フローチャート: 判断 258"/>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0" name="テキスト ボックス 259"/>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72389</xdr:rowOff>
    </xdr:to>
    <xdr:cxnSp macro="">
      <xdr:nvCxnSpPr>
        <xdr:cNvPr id="261" name="直線コネクタ 260"/>
        <xdr:cNvCxnSpPr/>
      </xdr:nvCxnSpPr>
      <xdr:spPr>
        <a:xfrm flipV="1">
          <a:off x="13106400" y="14659610"/>
          <a:ext cx="79756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3" name="テキスト ボックス 262"/>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72389</xdr:rowOff>
    </xdr:to>
    <xdr:cxnSp macro="">
      <xdr:nvCxnSpPr>
        <xdr:cNvPr id="264" name="直線コネクタ 263"/>
        <xdr:cNvCxnSpPr/>
      </xdr:nvCxnSpPr>
      <xdr:spPr>
        <a:xfrm>
          <a:off x="12293600" y="1482470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7" name="フローチャート: 判断 266"/>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68" name="テキスト ボックス 267"/>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4" name="楕円 273"/>
        <xdr:cNvSpPr/>
      </xdr:nvSpPr>
      <xdr:spPr>
        <a:xfrm>
          <a:off x="15427960" y="145643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5" name="給与水準   （国との比較）該当値テキスト"/>
        <xdr:cNvSpPr txBox="1"/>
      </xdr:nvSpPr>
      <xdr:spPr>
        <a:xfrm>
          <a:off x="15563850" y="145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6" name="楕円 275"/>
        <xdr:cNvSpPr/>
      </xdr:nvSpPr>
      <xdr:spPr>
        <a:xfrm>
          <a:off x="14665960" y="14608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7" name="テキスト ボックス 276"/>
        <xdr:cNvSpPr txBox="1"/>
      </xdr:nvSpPr>
      <xdr:spPr>
        <a:xfrm>
          <a:off x="14370050" y="1469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3868400" y="14608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3557250" y="1469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0" name="楕円 279"/>
        <xdr:cNvSpPr/>
      </xdr:nvSpPr>
      <xdr:spPr>
        <a:xfrm>
          <a:off x="13055600" y="147739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1" name="テキスト ボックス 280"/>
        <xdr:cNvSpPr txBox="1"/>
      </xdr:nvSpPr>
      <xdr:spPr>
        <a:xfrm>
          <a:off x="12763500" y="14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2" name="楕円 281"/>
        <xdr:cNvSpPr/>
      </xdr:nvSpPr>
      <xdr:spPr>
        <a:xfrm>
          <a:off x="12242800" y="147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3" name="テキスト ボックス 282"/>
        <xdr:cNvSpPr txBox="1"/>
      </xdr:nvSpPr>
      <xdr:spPr>
        <a:xfrm>
          <a:off x="11950700" y="14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人減少となり、適正な職員定数の配置により、類似団体と比較しても少ない数値を保ち推移している。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5" name="直線コネクタ 314"/>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18"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19" name="直線コネクタ 318"/>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119864</xdr:rowOff>
    </xdr:from>
    <xdr:to>
      <xdr:col>81</xdr:col>
      <xdr:colOff>44450</xdr:colOff>
      <xdr:row>59</xdr:row>
      <xdr:rowOff>126758</xdr:rowOff>
    </xdr:to>
    <xdr:cxnSp macro="">
      <xdr:nvCxnSpPr>
        <xdr:cNvPr id="320" name="直線コネクタ 319"/>
        <xdr:cNvCxnSpPr/>
      </xdr:nvCxnSpPr>
      <xdr:spPr>
        <a:xfrm flipV="1">
          <a:off x="14712950" y="10010624"/>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1"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2" name="フローチャート: 判断 321"/>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122162</xdr:rowOff>
    </xdr:from>
    <xdr:to>
      <xdr:col>77</xdr:col>
      <xdr:colOff>44450</xdr:colOff>
      <xdr:row>59</xdr:row>
      <xdr:rowOff>126758</xdr:rowOff>
    </xdr:to>
    <xdr:cxnSp macro="">
      <xdr:nvCxnSpPr>
        <xdr:cNvPr id="323" name="直線コネクタ 322"/>
        <xdr:cNvCxnSpPr/>
      </xdr:nvCxnSpPr>
      <xdr:spPr>
        <a:xfrm>
          <a:off x="13903960" y="10012922"/>
          <a:ext cx="80899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5" name="テキスト ボックス 324"/>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118714</xdr:rowOff>
    </xdr:from>
    <xdr:to>
      <xdr:col>72</xdr:col>
      <xdr:colOff>203200</xdr:colOff>
      <xdr:row>59</xdr:row>
      <xdr:rowOff>122162</xdr:rowOff>
    </xdr:to>
    <xdr:cxnSp macro="">
      <xdr:nvCxnSpPr>
        <xdr:cNvPr id="326" name="直線コネクタ 325"/>
        <xdr:cNvCxnSpPr/>
      </xdr:nvCxnSpPr>
      <xdr:spPr>
        <a:xfrm>
          <a:off x="13106400" y="10009474"/>
          <a:ext cx="79756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7" name="フローチャート: 判断 326"/>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28" name="テキスト ボックス 327"/>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118714</xdr:rowOff>
    </xdr:to>
    <xdr:cxnSp macro="">
      <xdr:nvCxnSpPr>
        <xdr:cNvPr id="329" name="直線コネクタ 328"/>
        <xdr:cNvCxnSpPr/>
      </xdr:nvCxnSpPr>
      <xdr:spPr>
        <a:xfrm>
          <a:off x="12293600" y="10004879"/>
          <a:ext cx="8128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0" name="フローチャート: 判断 329"/>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1" name="テキスト ボックス 330"/>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2" name="フローチャート: 判断 331"/>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3" name="テキスト ボックス 332"/>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69064</xdr:rowOff>
    </xdr:from>
    <xdr:to>
      <xdr:col>81</xdr:col>
      <xdr:colOff>95250</xdr:colOff>
      <xdr:row>59</xdr:row>
      <xdr:rowOff>170664</xdr:rowOff>
    </xdr:to>
    <xdr:sp macro="" textlink="">
      <xdr:nvSpPr>
        <xdr:cNvPr id="339" name="楕円 338"/>
        <xdr:cNvSpPr/>
      </xdr:nvSpPr>
      <xdr:spPr>
        <a:xfrm>
          <a:off x="15427960" y="99598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161791</xdr:rowOff>
    </xdr:from>
    <xdr:ext cx="762000" cy="259045"/>
    <xdr:sp macro="" textlink="">
      <xdr:nvSpPr>
        <xdr:cNvPr id="340" name="定員管理の状況該当値テキスト"/>
        <xdr:cNvSpPr txBox="1"/>
      </xdr:nvSpPr>
      <xdr:spPr>
        <a:xfrm>
          <a:off x="15563850" y="988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75958</xdr:rowOff>
    </xdr:from>
    <xdr:to>
      <xdr:col>77</xdr:col>
      <xdr:colOff>95250</xdr:colOff>
      <xdr:row>60</xdr:row>
      <xdr:rowOff>6108</xdr:rowOff>
    </xdr:to>
    <xdr:sp macro="" textlink="">
      <xdr:nvSpPr>
        <xdr:cNvPr id="341" name="楕円 340"/>
        <xdr:cNvSpPr/>
      </xdr:nvSpPr>
      <xdr:spPr>
        <a:xfrm>
          <a:off x="14665960" y="99667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16285</xdr:rowOff>
    </xdr:from>
    <xdr:ext cx="736600" cy="259045"/>
    <xdr:sp macro="" textlink="">
      <xdr:nvSpPr>
        <xdr:cNvPr id="342" name="テキスト ボックス 341"/>
        <xdr:cNvSpPr txBox="1"/>
      </xdr:nvSpPr>
      <xdr:spPr>
        <a:xfrm>
          <a:off x="14370050" y="973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71362</xdr:rowOff>
    </xdr:from>
    <xdr:to>
      <xdr:col>73</xdr:col>
      <xdr:colOff>44450</xdr:colOff>
      <xdr:row>60</xdr:row>
      <xdr:rowOff>1512</xdr:rowOff>
    </xdr:to>
    <xdr:sp macro="" textlink="">
      <xdr:nvSpPr>
        <xdr:cNvPr id="343" name="楕円 342"/>
        <xdr:cNvSpPr/>
      </xdr:nvSpPr>
      <xdr:spPr>
        <a:xfrm>
          <a:off x="13868400" y="99621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11689</xdr:rowOff>
    </xdr:from>
    <xdr:ext cx="762000" cy="259045"/>
    <xdr:sp macro="" textlink="">
      <xdr:nvSpPr>
        <xdr:cNvPr id="344" name="テキスト ボックス 343"/>
        <xdr:cNvSpPr txBox="1"/>
      </xdr:nvSpPr>
      <xdr:spPr>
        <a:xfrm>
          <a:off x="13557250" y="973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67914</xdr:rowOff>
    </xdr:from>
    <xdr:to>
      <xdr:col>68</xdr:col>
      <xdr:colOff>203200</xdr:colOff>
      <xdr:row>59</xdr:row>
      <xdr:rowOff>169514</xdr:rowOff>
    </xdr:to>
    <xdr:sp macro="" textlink="">
      <xdr:nvSpPr>
        <xdr:cNvPr id="345" name="楕円 344"/>
        <xdr:cNvSpPr/>
      </xdr:nvSpPr>
      <xdr:spPr>
        <a:xfrm>
          <a:off x="13055600" y="995867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8241</xdr:rowOff>
    </xdr:from>
    <xdr:ext cx="762000" cy="259045"/>
    <xdr:sp macro="" textlink="">
      <xdr:nvSpPr>
        <xdr:cNvPr id="346" name="テキスト ボックス 345"/>
        <xdr:cNvSpPr txBox="1"/>
      </xdr:nvSpPr>
      <xdr:spPr>
        <a:xfrm>
          <a:off x="12763500" y="973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7" name="楕円 346"/>
        <xdr:cNvSpPr/>
      </xdr:nvSpPr>
      <xdr:spPr>
        <a:xfrm>
          <a:off x="12242800" y="99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8" name="テキスト ボックス 347"/>
        <xdr:cNvSpPr txBox="1"/>
      </xdr:nvSpPr>
      <xdr:spPr>
        <a:xfrm>
          <a:off x="11950700" y="972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令和４年度は元利償還金が減となったものの、３か年平均による算出のため令和３年度決算額の影響を受け、前年度同の△</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％となった。類似団体内での順位は前年度から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つ順位が上がり、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4" name="直線コネクタ 373"/>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6350</xdr:rowOff>
    </xdr:to>
    <xdr:cxnSp macro="">
      <xdr:nvCxnSpPr>
        <xdr:cNvPr id="379" name="直線コネクタ 378"/>
        <xdr:cNvCxnSpPr/>
      </xdr:nvCxnSpPr>
      <xdr:spPr>
        <a:xfrm>
          <a:off x="14712950" y="67119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0"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128058</xdr:rowOff>
    </xdr:from>
    <xdr:to>
      <xdr:col>77</xdr:col>
      <xdr:colOff>44450</xdr:colOff>
      <xdr:row>40</xdr:row>
      <xdr:rowOff>6350</xdr:rowOff>
    </xdr:to>
    <xdr:cxnSp macro="">
      <xdr:nvCxnSpPr>
        <xdr:cNvPr id="382" name="直線コネクタ 381"/>
        <xdr:cNvCxnSpPr/>
      </xdr:nvCxnSpPr>
      <xdr:spPr>
        <a:xfrm>
          <a:off x="13903960" y="6498378"/>
          <a:ext cx="808990" cy="2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3" name="フローチャート: 判断 382"/>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4" name="テキスト ボックス 383"/>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128058</xdr:rowOff>
    </xdr:to>
    <xdr:cxnSp macro="">
      <xdr:nvCxnSpPr>
        <xdr:cNvPr id="385" name="直線コネクタ 384"/>
        <xdr:cNvCxnSpPr/>
      </xdr:nvCxnSpPr>
      <xdr:spPr>
        <a:xfrm>
          <a:off x="13106400" y="6438053"/>
          <a:ext cx="79756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6" name="フローチャート: 判断 385"/>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7" name="テキスト ボックス 386"/>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87842</xdr:rowOff>
    </xdr:to>
    <xdr:cxnSp macro="">
      <xdr:nvCxnSpPr>
        <xdr:cNvPr id="388" name="直線コネクタ 387"/>
        <xdr:cNvCxnSpPr/>
      </xdr:nvCxnSpPr>
      <xdr:spPr>
        <a:xfrm flipV="1">
          <a:off x="12293600" y="643805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89" name="フローチャート: 判断 388"/>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0" name="テキスト ボックス 389"/>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1" name="フローチャート: 判断 390"/>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2" name="テキスト ボックス 391"/>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xdr:cNvSpPr/>
      </xdr:nvSpPr>
      <xdr:spPr>
        <a:xfrm>
          <a:off x="15427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99" name="公債費負担の状況該当値テキスト"/>
        <xdr:cNvSpPr txBox="1"/>
      </xdr:nvSpPr>
      <xdr:spPr>
        <a:xfrm>
          <a:off x="1556385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xdr:cNvSpPr/>
      </xdr:nvSpPr>
      <xdr:spPr>
        <a:xfrm>
          <a:off x="14665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401" name="テキスト ボックス 400"/>
        <xdr:cNvSpPr txBox="1"/>
      </xdr:nvSpPr>
      <xdr:spPr>
        <a:xfrm>
          <a:off x="14370050" y="674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02" name="楕円 401"/>
        <xdr:cNvSpPr/>
      </xdr:nvSpPr>
      <xdr:spPr>
        <a:xfrm>
          <a:off x="13868400" y="64475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03" name="テキスト ボックス 402"/>
        <xdr:cNvSpPr txBox="1"/>
      </xdr:nvSpPr>
      <xdr:spPr>
        <a:xfrm>
          <a:off x="13557250" y="622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xdr:cNvSpPr/>
      </xdr:nvSpPr>
      <xdr:spPr>
        <a:xfrm>
          <a:off x="13055600" y="638725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xdr:cNvSpPr txBox="1"/>
      </xdr:nvSpPr>
      <xdr:spPr>
        <a:xfrm>
          <a:off x="127635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37042</xdr:rowOff>
    </xdr:from>
    <xdr:to>
      <xdr:col>64</xdr:col>
      <xdr:colOff>152400</xdr:colOff>
      <xdr:row>38</xdr:row>
      <xdr:rowOff>138642</xdr:rowOff>
    </xdr:to>
    <xdr:sp macro="" textlink="">
      <xdr:nvSpPr>
        <xdr:cNvPr id="406" name="楕円 405"/>
        <xdr:cNvSpPr/>
      </xdr:nvSpPr>
      <xdr:spPr>
        <a:xfrm>
          <a:off x="122428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148819</xdr:rowOff>
    </xdr:from>
    <xdr:ext cx="762000" cy="259045"/>
    <xdr:sp macro="" textlink="">
      <xdr:nvSpPr>
        <xdr:cNvPr id="407" name="テキスト ボックス 406"/>
        <xdr:cNvSpPr txBox="1"/>
      </xdr:nvSpPr>
      <xdr:spPr>
        <a:xfrm>
          <a:off x="119507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「大田区職員定数基本計画」に基づき、職員定数を管理している。令和４年度人件費は、常勤職員人件費に係る経費の減などにより、前年度と比較して減少し、人件費に係る経常収支比率は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114300</xdr:rowOff>
    </xdr:from>
    <xdr:to>
      <xdr:col>24</xdr:col>
      <xdr:colOff>25400</xdr:colOff>
      <xdr:row>37</xdr:row>
      <xdr:rowOff>69850</xdr:rowOff>
    </xdr:to>
    <xdr:cxnSp macro="">
      <xdr:nvCxnSpPr>
        <xdr:cNvPr id="66" name="直線コネクタ 65"/>
        <xdr:cNvCxnSpPr/>
      </xdr:nvCxnSpPr>
      <xdr:spPr>
        <a:xfrm flipV="1">
          <a:off x="3987800" y="6286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88900</xdr:rowOff>
    </xdr:to>
    <xdr:cxnSp macro="">
      <xdr:nvCxnSpPr>
        <xdr:cNvPr id="69" name="直線コネクタ 68"/>
        <xdr:cNvCxnSpPr/>
      </xdr:nvCxnSpPr>
      <xdr:spPr>
        <a:xfrm flipV="1">
          <a:off x="3098800" y="641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88900</xdr:rowOff>
    </xdr:to>
    <xdr:cxnSp macro="">
      <xdr:nvCxnSpPr>
        <xdr:cNvPr id="72" name="直線コネクタ 71"/>
        <xdr:cNvCxnSpPr/>
      </xdr:nvCxnSpPr>
      <xdr:spPr>
        <a:xfrm>
          <a:off x="2209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0</xdr:rowOff>
    </xdr:from>
    <xdr:to>
      <xdr:col>11</xdr:col>
      <xdr:colOff>9525</xdr:colOff>
      <xdr:row>38</xdr:row>
      <xdr:rowOff>38100</xdr:rowOff>
    </xdr:to>
    <xdr:cxnSp macro="">
      <xdr:nvCxnSpPr>
        <xdr:cNvPr id="75" name="直線コネクタ 74"/>
        <xdr:cNvCxnSpPr/>
      </xdr:nvCxnSpPr>
      <xdr:spPr>
        <a:xfrm>
          <a:off x="1320800" y="651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85" name="楕円 84"/>
        <xdr:cNvSpPr/>
      </xdr:nvSpPr>
      <xdr:spPr>
        <a:xfrm>
          <a:off x="4775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80027</xdr:rowOff>
    </xdr:from>
    <xdr:ext cx="762000" cy="259045"/>
    <xdr:sp macro="" textlink="">
      <xdr:nvSpPr>
        <xdr:cNvPr id="86" name="人件費該当値テキスト"/>
        <xdr:cNvSpPr txBox="1"/>
      </xdr:nvSpPr>
      <xdr:spPr>
        <a:xfrm>
          <a:off x="4914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120650</xdr:rowOff>
    </xdr:from>
    <xdr:to>
      <xdr:col>6</xdr:col>
      <xdr:colOff>171450</xdr:colOff>
      <xdr:row>38</xdr:row>
      <xdr:rowOff>50800</xdr:rowOff>
    </xdr:to>
    <xdr:sp macro="" textlink="">
      <xdr:nvSpPr>
        <xdr:cNvPr id="93" name="楕円 92"/>
        <xdr:cNvSpPr/>
      </xdr:nvSpPr>
      <xdr:spPr>
        <a:xfrm>
          <a:off x="1270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94" name="テキスト ボックス 93"/>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令和４年度は小中学校の維持管理・施設維持の増などにより、前年度に対して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ポイントの増となり、類似団体内順位は同となった。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15</xdr:row>
      <xdr:rowOff>95250</xdr:rowOff>
    </xdr:to>
    <xdr:cxnSp macro="">
      <xdr:nvCxnSpPr>
        <xdr:cNvPr id="127" name="直線コネクタ 126"/>
        <xdr:cNvCxnSpPr/>
      </xdr:nvCxnSpPr>
      <xdr:spPr>
        <a:xfrm>
          <a:off x="15671800" y="265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158750</xdr:rowOff>
    </xdr:to>
    <xdr:cxnSp macro="">
      <xdr:nvCxnSpPr>
        <xdr:cNvPr id="130" name="直線コネクタ 129"/>
        <xdr:cNvCxnSpPr/>
      </xdr:nvCxnSpPr>
      <xdr:spPr>
        <a:xfrm flipV="1">
          <a:off x="14782800" y="265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15</xdr:row>
      <xdr:rowOff>158750</xdr:rowOff>
    </xdr:to>
    <xdr:cxnSp macro="">
      <xdr:nvCxnSpPr>
        <xdr:cNvPr id="133" name="直線コネクタ 132"/>
        <xdr:cNvCxnSpPr/>
      </xdr:nvCxnSpPr>
      <xdr:spPr>
        <a:xfrm>
          <a:off x="13893800" y="269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120650</xdr:rowOff>
    </xdr:to>
    <xdr:cxnSp macro="">
      <xdr:nvCxnSpPr>
        <xdr:cNvPr id="136" name="直線コネクタ 135"/>
        <xdr:cNvCxnSpPr/>
      </xdr:nvCxnSpPr>
      <xdr:spPr>
        <a:xfrm>
          <a:off x="13004800" y="260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69850</xdr:rowOff>
    </xdr:from>
    <xdr:to>
      <xdr:col>69</xdr:col>
      <xdr:colOff>142875</xdr:colOff>
      <xdr:row>16</xdr:row>
      <xdr:rowOff>0</xdr:rowOff>
    </xdr:to>
    <xdr:sp macro="" textlink="">
      <xdr:nvSpPr>
        <xdr:cNvPr id="152" name="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令和４年度扶助費は、児童手当給付金の減などにより、前年度に比べ、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ポイントの減少となったが、　類似団体内順位は前年度と同となった。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58420</xdr:rowOff>
    </xdr:from>
    <xdr:to>
      <xdr:col>24</xdr:col>
      <xdr:colOff>25400</xdr:colOff>
      <xdr:row>60</xdr:row>
      <xdr:rowOff>119380</xdr:rowOff>
    </xdr:to>
    <xdr:cxnSp macro="">
      <xdr:nvCxnSpPr>
        <xdr:cNvPr id="188" name="直線コネクタ 187"/>
        <xdr:cNvCxnSpPr/>
      </xdr:nvCxnSpPr>
      <xdr:spPr>
        <a:xfrm flipV="1">
          <a:off x="3987800" y="1034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73660</xdr:rowOff>
    </xdr:from>
    <xdr:to>
      <xdr:col>19</xdr:col>
      <xdr:colOff>187325</xdr:colOff>
      <xdr:row>60</xdr:row>
      <xdr:rowOff>119380</xdr:rowOff>
    </xdr:to>
    <xdr:cxnSp macro="">
      <xdr:nvCxnSpPr>
        <xdr:cNvPr id="191" name="直線コネクタ 190"/>
        <xdr:cNvCxnSpPr/>
      </xdr:nvCxnSpPr>
      <xdr:spPr>
        <a:xfrm>
          <a:off x="3098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73660</xdr:rowOff>
    </xdr:from>
    <xdr:to>
      <xdr:col>15</xdr:col>
      <xdr:colOff>98425</xdr:colOff>
      <xdr:row>60</xdr:row>
      <xdr:rowOff>119380</xdr:rowOff>
    </xdr:to>
    <xdr:cxnSp macro="">
      <xdr:nvCxnSpPr>
        <xdr:cNvPr id="194" name="直線コネクタ 193"/>
        <xdr:cNvCxnSpPr/>
      </xdr:nvCxnSpPr>
      <xdr:spPr>
        <a:xfrm flipV="1">
          <a:off x="2209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43180</xdr:rowOff>
    </xdr:from>
    <xdr:to>
      <xdr:col>11</xdr:col>
      <xdr:colOff>9525</xdr:colOff>
      <xdr:row>60</xdr:row>
      <xdr:rowOff>119380</xdr:rowOff>
    </xdr:to>
    <xdr:cxnSp macro="">
      <xdr:nvCxnSpPr>
        <xdr:cNvPr id="197" name="直線コネクタ 196"/>
        <xdr:cNvCxnSpPr/>
      </xdr:nvCxnSpPr>
      <xdr:spPr>
        <a:xfrm>
          <a:off x="1320800" y="1033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151147</xdr:rowOff>
    </xdr:from>
    <xdr:ext cx="762000" cy="259045"/>
    <xdr:sp macro="" textlink="">
      <xdr:nvSpPr>
        <xdr:cNvPr id="208" name="扶助費該当値テキスト"/>
        <xdr:cNvSpPr txBox="1"/>
      </xdr:nvSpPr>
      <xdr:spPr>
        <a:xfrm>
          <a:off x="4914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68580</xdr:rowOff>
    </xdr:from>
    <xdr:to>
      <xdr:col>20</xdr:col>
      <xdr:colOff>38100</xdr:colOff>
      <xdr:row>60</xdr:row>
      <xdr:rowOff>170180</xdr:rowOff>
    </xdr:to>
    <xdr:sp macro="" textlink="">
      <xdr:nvSpPr>
        <xdr:cNvPr id="209" name="楕円 208"/>
        <xdr:cNvSpPr/>
      </xdr:nvSpPr>
      <xdr:spPr>
        <a:xfrm>
          <a:off x="3937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154957</xdr:rowOff>
    </xdr:from>
    <xdr:ext cx="736600" cy="259045"/>
    <xdr:sp macro="" textlink="">
      <xdr:nvSpPr>
        <xdr:cNvPr id="210" name="テキスト ボックス 209"/>
        <xdr:cNvSpPr txBox="1"/>
      </xdr:nvSpPr>
      <xdr:spPr>
        <a:xfrm>
          <a:off x="3606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22860</xdr:rowOff>
    </xdr:from>
    <xdr:to>
      <xdr:col>15</xdr:col>
      <xdr:colOff>149225</xdr:colOff>
      <xdr:row>60</xdr:row>
      <xdr:rowOff>124460</xdr:rowOff>
    </xdr:to>
    <xdr:sp macro="" textlink="">
      <xdr:nvSpPr>
        <xdr:cNvPr id="211" name="楕円 210"/>
        <xdr:cNvSpPr/>
      </xdr:nvSpPr>
      <xdr:spPr>
        <a:xfrm>
          <a:off x="3048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109237</xdr:rowOff>
    </xdr:from>
    <xdr:ext cx="762000" cy="259045"/>
    <xdr:sp macro="" textlink="">
      <xdr:nvSpPr>
        <xdr:cNvPr id="212" name="テキスト ボックス 211"/>
        <xdr:cNvSpPr txBox="1"/>
      </xdr:nvSpPr>
      <xdr:spPr>
        <a:xfrm>
          <a:off x="2717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68580</xdr:rowOff>
    </xdr:from>
    <xdr:to>
      <xdr:col>11</xdr:col>
      <xdr:colOff>60325</xdr:colOff>
      <xdr:row>60</xdr:row>
      <xdr:rowOff>170180</xdr:rowOff>
    </xdr:to>
    <xdr:sp macro="" textlink="">
      <xdr:nvSpPr>
        <xdr:cNvPr id="213" name="楕円 212"/>
        <xdr:cNvSpPr/>
      </xdr:nvSpPr>
      <xdr:spPr>
        <a:xfrm>
          <a:off x="2159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154957</xdr:rowOff>
    </xdr:from>
    <xdr:ext cx="762000" cy="259045"/>
    <xdr:sp macro="" textlink="">
      <xdr:nvSpPr>
        <xdr:cNvPr id="214" name="テキスト ボックス 213"/>
        <xdr:cNvSpPr txBox="1"/>
      </xdr:nvSpPr>
      <xdr:spPr>
        <a:xfrm>
          <a:off x="1828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163830</xdr:rowOff>
    </xdr:from>
    <xdr:to>
      <xdr:col>6</xdr:col>
      <xdr:colOff>171450</xdr:colOff>
      <xdr:row>60</xdr:row>
      <xdr:rowOff>93980</xdr:rowOff>
    </xdr:to>
    <xdr:sp macro="" textlink="">
      <xdr:nvSpPr>
        <xdr:cNvPr id="215" name="楕円 214"/>
        <xdr:cNvSpPr/>
      </xdr:nvSpPr>
      <xdr:spPr>
        <a:xfrm>
          <a:off x="1270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78757</xdr:rowOff>
    </xdr:from>
    <xdr:ext cx="762000" cy="259045"/>
    <xdr:sp macro="" textlink="">
      <xdr:nvSpPr>
        <xdr:cNvPr id="216" name="テキスト ボックス 215"/>
        <xdr:cNvSpPr txBox="1"/>
      </xdr:nvSpPr>
      <xdr:spPr>
        <a:xfrm>
          <a:off x="939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令和４年度は維持補修費などの経常収支比率が減少した結果、前年度に対して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12700</xdr:rowOff>
    </xdr:to>
    <xdr:cxnSp macro="">
      <xdr:nvCxnSpPr>
        <xdr:cNvPr id="246" name="直線コネクタ 245"/>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29028</xdr:rowOff>
    </xdr:to>
    <xdr:cxnSp macro="">
      <xdr:nvCxnSpPr>
        <xdr:cNvPr id="251" name="直線コネクタ 250"/>
        <xdr:cNvCxnSpPr/>
      </xdr:nvCxnSpPr>
      <xdr:spPr>
        <a:xfrm flipV="1">
          <a:off x="15671800" y="10299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117220</xdr:rowOff>
    </xdr:from>
    <xdr:ext cx="762000" cy="259045"/>
    <xdr:sp macro="" textlink="">
      <xdr:nvSpPr>
        <xdr:cNvPr id="252" name="その他平均値テキスト"/>
        <xdr:cNvSpPr txBox="1"/>
      </xdr:nvSpPr>
      <xdr:spPr>
        <a:xfrm>
          <a:off x="16598900" y="9718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53" name="フローチャート: 判断 252"/>
        <xdr:cNvSpPr/>
      </xdr:nvSpPr>
      <xdr:spPr>
        <a:xfrm>
          <a:off x="16459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61</xdr:row>
      <xdr:rowOff>4535</xdr:rowOff>
    </xdr:to>
    <xdr:cxnSp macro="">
      <xdr:nvCxnSpPr>
        <xdr:cNvPr id="254" name="直線コネクタ 253"/>
        <xdr:cNvCxnSpPr/>
      </xdr:nvCxnSpPr>
      <xdr:spPr>
        <a:xfrm flipV="1">
          <a:off x="14782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102507</xdr:rowOff>
    </xdr:to>
    <xdr:cxnSp macro="">
      <xdr:nvCxnSpPr>
        <xdr:cNvPr id="257" name="直線コネクタ 256"/>
        <xdr:cNvCxnSpPr/>
      </xdr:nvCxnSpPr>
      <xdr:spPr>
        <a:xfrm flipV="1">
          <a:off x="13893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59872</xdr:rowOff>
    </xdr:from>
    <xdr:to>
      <xdr:col>74</xdr:col>
      <xdr:colOff>31750</xdr:colOff>
      <xdr:row>58</xdr:row>
      <xdr:rowOff>161472</xdr:rowOff>
    </xdr:to>
    <xdr:sp macro="" textlink="">
      <xdr:nvSpPr>
        <xdr:cNvPr id="258" name="フローチャート: 判断 257"/>
        <xdr:cNvSpPr/>
      </xdr:nvSpPr>
      <xdr:spPr>
        <a:xfrm>
          <a:off x="14732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199</xdr:rowOff>
    </xdr:from>
    <xdr:ext cx="762000" cy="259045"/>
    <xdr:sp macro="" textlink="">
      <xdr:nvSpPr>
        <xdr:cNvPr id="259" name="テキスト ボックス 258"/>
        <xdr:cNvSpPr txBox="1"/>
      </xdr:nvSpPr>
      <xdr:spPr>
        <a:xfrm>
          <a:off x="14401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61</xdr:row>
      <xdr:rowOff>102507</xdr:rowOff>
    </xdr:to>
    <xdr:cxnSp macro="">
      <xdr:nvCxnSpPr>
        <xdr:cNvPr id="260" name="直線コネクタ 259"/>
        <xdr:cNvCxnSpPr/>
      </xdr:nvCxnSpPr>
      <xdr:spPr>
        <a:xfrm>
          <a:off x="13004800" y="10381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3" name="フローチャート: 判断 262"/>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4" name="テキスト ボックス 263"/>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4" name="楕円 273"/>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5" name="テキスト ボックス 274"/>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78" name="楕円 277"/>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79" name="テキスト ボックス 278"/>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令和４年度は大田区産業振興協会等の公益財団法人への補助などの減により、前年度に対して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つ上がった。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7" name="直線コネクタ 306"/>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107950</xdr:rowOff>
    </xdr:to>
    <xdr:cxnSp macro="">
      <xdr:nvCxnSpPr>
        <xdr:cNvPr id="312" name="直線コネクタ 311"/>
        <xdr:cNvCxnSpPr/>
      </xdr:nvCxnSpPr>
      <xdr:spPr>
        <a:xfrm flipV="1">
          <a:off x="15671800" y="605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3"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146050</xdr:rowOff>
    </xdr:to>
    <xdr:cxnSp macro="">
      <xdr:nvCxnSpPr>
        <xdr:cNvPr id="315" name="直線コネクタ 314"/>
        <xdr:cNvCxnSpPr/>
      </xdr:nvCxnSpPr>
      <xdr:spPr>
        <a:xfrm flipV="1">
          <a:off x="14782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6" name="フローチャート: 判断 315"/>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7" name="テキスト ボックス 316"/>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146050</xdr:rowOff>
    </xdr:to>
    <xdr:cxnSp macro="">
      <xdr:nvCxnSpPr>
        <xdr:cNvPr id="318" name="直線コネクタ 317"/>
        <xdr:cNvCxnSpPr/>
      </xdr:nvCxnSpPr>
      <xdr:spPr>
        <a:xfrm>
          <a:off x="13893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9" name="フローチャート: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165100</xdr:rowOff>
    </xdr:to>
    <xdr:cxnSp macro="">
      <xdr:nvCxnSpPr>
        <xdr:cNvPr id="321" name="直線コネクタ 320"/>
        <xdr:cNvCxnSpPr/>
      </xdr:nvCxnSpPr>
      <xdr:spPr>
        <a:xfrm flipV="1">
          <a:off x="13004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2" name="フローチャート: 判断 32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3" name="テキスト ボックス 32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4" name="フローチャート: 判断 323"/>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5" name="テキスト ボックス 324"/>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31" name="楕円 330"/>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32"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3" name="楕円 332"/>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34" name="テキスト ボックス 333"/>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6" name="テキスト ボックス 335"/>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7" name="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9" name="楕円 338"/>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40" name="テキスト ボックス 339"/>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近年の起債抑制によって残高が順調に減少している。令和４年度は、償還額が減少したことなどにより、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5" name="直線コネクタ 364"/>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6"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7" name="直線コネクタ 366"/>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46990</xdr:rowOff>
    </xdr:to>
    <xdr:cxnSp macro="">
      <xdr:nvCxnSpPr>
        <xdr:cNvPr id="370" name="直線コネクタ 369"/>
        <xdr:cNvCxnSpPr/>
      </xdr:nvCxnSpPr>
      <xdr:spPr>
        <a:xfrm flipV="1">
          <a:off x="3987800" y="12814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71"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2" name="フローチャート: 判断 371"/>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92710</xdr:rowOff>
    </xdr:to>
    <xdr:cxnSp macro="">
      <xdr:nvCxnSpPr>
        <xdr:cNvPr id="373" name="直線コネクタ 372"/>
        <xdr:cNvCxnSpPr/>
      </xdr:nvCxnSpPr>
      <xdr:spPr>
        <a:xfrm flipV="1">
          <a:off x="3098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4" name="フローチャート: 判断 373"/>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5" name="テキスト ボックス 374"/>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161289</xdr:rowOff>
    </xdr:to>
    <xdr:cxnSp macro="">
      <xdr:nvCxnSpPr>
        <xdr:cNvPr id="376" name="直線コネクタ 375"/>
        <xdr:cNvCxnSpPr/>
      </xdr:nvCxnSpPr>
      <xdr:spPr>
        <a:xfrm flipV="1">
          <a:off x="2209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35561</xdr:rowOff>
    </xdr:to>
    <xdr:cxnSp macro="">
      <xdr:nvCxnSpPr>
        <xdr:cNvPr id="379" name="直線コネクタ 378"/>
        <xdr:cNvCxnSpPr/>
      </xdr:nvCxnSpPr>
      <xdr:spPr>
        <a:xfrm flipV="1">
          <a:off x="1320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80" name="フローチャート: 判断 379"/>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81" name="テキスト ボックス 380"/>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2" name="フローチャート: 判断 381"/>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3" name="テキスト ボックス 382"/>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0"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1" name="楕円 390"/>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2" name="テキスト ボックス 391"/>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5" name="楕円 394"/>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6" name="テキスト ボックス 395"/>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7" name="楕円 396"/>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8" name="テキスト ボックス 397"/>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最も減少幅の大きいのは人件費であり、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79</xdr:row>
      <xdr:rowOff>19558</xdr:rowOff>
    </xdr:to>
    <xdr:cxnSp macro="">
      <xdr:nvCxnSpPr>
        <xdr:cNvPr id="424" name="直線コネクタ 423"/>
        <xdr:cNvCxnSpPr/>
      </xdr:nvCxnSpPr>
      <xdr:spPr>
        <a:xfrm flipV="1">
          <a:off x="16510000" y="12722860"/>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25" name="公債費以外最小値テキスト"/>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26" name="直線コネクタ 425"/>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7"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8" name="直線コネクタ 427"/>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5842</xdr:rowOff>
    </xdr:to>
    <xdr:cxnSp macro="">
      <xdr:nvCxnSpPr>
        <xdr:cNvPr id="429" name="直線コネクタ 428"/>
        <xdr:cNvCxnSpPr/>
      </xdr:nvCxnSpPr>
      <xdr:spPr>
        <a:xfrm flipV="1">
          <a:off x="15671800" y="134543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0"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1" name="フローチャート: 判断 430"/>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124713</xdr:rowOff>
    </xdr:to>
    <xdr:cxnSp macro="">
      <xdr:nvCxnSpPr>
        <xdr:cNvPr id="432" name="直線コネクタ 431"/>
        <xdr:cNvCxnSpPr/>
      </xdr:nvCxnSpPr>
      <xdr:spPr>
        <a:xfrm flipV="1">
          <a:off x="14782800" y="135503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3" name="フローチャート: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79</xdr:row>
      <xdr:rowOff>138430</xdr:rowOff>
    </xdr:to>
    <xdr:cxnSp macro="">
      <xdr:nvCxnSpPr>
        <xdr:cNvPr id="435" name="直線コネクタ 434"/>
        <xdr:cNvCxnSpPr/>
      </xdr:nvCxnSpPr>
      <xdr:spPr>
        <a:xfrm flipV="1">
          <a:off x="13893800" y="13669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71628</xdr:rowOff>
    </xdr:from>
    <xdr:to>
      <xdr:col>74</xdr:col>
      <xdr:colOff>31750</xdr:colOff>
      <xdr:row>79</xdr:row>
      <xdr:rowOff>1778</xdr:rowOff>
    </xdr:to>
    <xdr:sp macro="" textlink="">
      <xdr:nvSpPr>
        <xdr:cNvPr id="436" name="フローチャート: 判断 435"/>
        <xdr:cNvSpPr/>
      </xdr:nvSpPr>
      <xdr:spPr>
        <a:xfrm>
          <a:off x="14732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11955</xdr:rowOff>
    </xdr:from>
    <xdr:ext cx="762000" cy="259045"/>
    <xdr:sp macro="" textlink="">
      <xdr:nvSpPr>
        <xdr:cNvPr id="437" name="テキスト ボックス 436"/>
        <xdr:cNvSpPr txBox="1"/>
      </xdr:nvSpPr>
      <xdr:spPr>
        <a:xfrm>
          <a:off x="14401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138430</xdr:rowOff>
    </xdr:to>
    <xdr:cxnSp macro="">
      <xdr:nvCxnSpPr>
        <xdr:cNvPr id="438" name="直線コネクタ 437"/>
        <xdr:cNvCxnSpPr/>
      </xdr:nvCxnSpPr>
      <xdr:spPr>
        <a:xfrm>
          <a:off x="13004800" y="135549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9" name="フローチャート: 判断 438"/>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0" name="テキスト ボックス 439"/>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1" name="フローチャート: 判断 440"/>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2" name="テキスト ボックス 441"/>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8" name="楕円 447"/>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110507</xdr:rowOff>
    </xdr:from>
    <xdr:ext cx="762000" cy="259045"/>
    <xdr:sp macro="" textlink="">
      <xdr:nvSpPr>
        <xdr:cNvPr id="449" name="公債費以外該当値テキスト"/>
        <xdr:cNvSpPr txBox="1"/>
      </xdr:nvSpPr>
      <xdr:spPr>
        <a:xfrm>
          <a:off x="16598900" y="1331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0" name="楕円 449"/>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1" name="テキスト ボックス 450"/>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2" name="楕円 451"/>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3" name="テキスト ボックス 452"/>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5" name="テキスト ボックス 454"/>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6" name="楕円 455"/>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7" name="テキスト ボックス 456"/>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28702</xdr:rowOff>
    </xdr:from>
    <xdr:to>
      <xdr:col>29</xdr:col>
      <xdr:colOff>127000</xdr:colOff>
      <xdr:row>19</xdr:row>
      <xdr:rowOff>36594</xdr:rowOff>
    </xdr:to>
    <xdr:cxnSp macro="">
      <xdr:nvCxnSpPr>
        <xdr:cNvPr id="52" name="直線コネクタ 51"/>
        <xdr:cNvCxnSpPr/>
      </xdr:nvCxnSpPr>
      <xdr:spPr bwMode="auto">
        <a:xfrm>
          <a:off x="5003800" y="3333877"/>
          <a:ext cx="647700" cy="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24424</xdr:rowOff>
    </xdr:from>
    <xdr:to>
      <xdr:col>26</xdr:col>
      <xdr:colOff>50800</xdr:colOff>
      <xdr:row>19</xdr:row>
      <xdr:rowOff>28702</xdr:rowOff>
    </xdr:to>
    <xdr:cxnSp macro="">
      <xdr:nvCxnSpPr>
        <xdr:cNvPr id="55" name="直線コネクタ 54"/>
        <xdr:cNvCxnSpPr/>
      </xdr:nvCxnSpPr>
      <xdr:spPr bwMode="auto">
        <a:xfrm>
          <a:off x="4305300" y="3329599"/>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24424</xdr:rowOff>
    </xdr:from>
    <xdr:to>
      <xdr:col>22</xdr:col>
      <xdr:colOff>114300</xdr:colOff>
      <xdr:row>19</xdr:row>
      <xdr:rowOff>34417</xdr:rowOff>
    </xdr:to>
    <xdr:cxnSp macro="">
      <xdr:nvCxnSpPr>
        <xdr:cNvPr id="58" name="直線コネクタ 57"/>
        <xdr:cNvCxnSpPr/>
      </xdr:nvCxnSpPr>
      <xdr:spPr bwMode="auto">
        <a:xfrm flipV="1">
          <a:off x="3606800" y="3329599"/>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33840</xdr:rowOff>
    </xdr:from>
    <xdr:to>
      <xdr:col>18</xdr:col>
      <xdr:colOff>177800</xdr:colOff>
      <xdr:row>19</xdr:row>
      <xdr:rowOff>34417</xdr:rowOff>
    </xdr:to>
    <xdr:cxnSp macro="">
      <xdr:nvCxnSpPr>
        <xdr:cNvPr id="61" name="直線コネクタ 60"/>
        <xdr:cNvCxnSpPr/>
      </xdr:nvCxnSpPr>
      <xdr:spPr bwMode="auto">
        <a:xfrm>
          <a:off x="2908300" y="3339015"/>
          <a:ext cx="6985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157244</xdr:rowOff>
    </xdr:from>
    <xdr:to>
      <xdr:col>29</xdr:col>
      <xdr:colOff>177800</xdr:colOff>
      <xdr:row>19</xdr:row>
      <xdr:rowOff>87394</xdr:rowOff>
    </xdr:to>
    <xdr:sp macro="" textlink="">
      <xdr:nvSpPr>
        <xdr:cNvPr id="71" name="楕円 70"/>
        <xdr:cNvSpPr/>
      </xdr:nvSpPr>
      <xdr:spPr bwMode="auto">
        <a:xfrm>
          <a:off x="5600700" y="32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65821</xdr:rowOff>
    </xdr:from>
    <xdr:ext cx="762000" cy="259045"/>
    <xdr:sp macro="" textlink="">
      <xdr:nvSpPr>
        <xdr:cNvPr id="72" name="人口1人当たり決算額の推移該当値テキスト130"/>
        <xdr:cNvSpPr txBox="1"/>
      </xdr:nvSpPr>
      <xdr:spPr>
        <a:xfrm>
          <a:off x="5740400" y="319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149352</xdr:rowOff>
    </xdr:from>
    <xdr:to>
      <xdr:col>26</xdr:col>
      <xdr:colOff>101600</xdr:colOff>
      <xdr:row>19</xdr:row>
      <xdr:rowOff>79502</xdr:rowOff>
    </xdr:to>
    <xdr:sp macro="" textlink="">
      <xdr:nvSpPr>
        <xdr:cNvPr id="73" name="楕円 72"/>
        <xdr:cNvSpPr/>
      </xdr:nvSpPr>
      <xdr:spPr bwMode="auto">
        <a:xfrm>
          <a:off x="4953000" y="328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64279</xdr:rowOff>
    </xdr:from>
    <xdr:ext cx="736600" cy="259045"/>
    <xdr:sp macro="" textlink="">
      <xdr:nvSpPr>
        <xdr:cNvPr id="74" name="テキスト ボックス 73"/>
        <xdr:cNvSpPr txBox="1"/>
      </xdr:nvSpPr>
      <xdr:spPr>
        <a:xfrm>
          <a:off x="4622800" y="336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145074</xdr:rowOff>
    </xdr:from>
    <xdr:to>
      <xdr:col>22</xdr:col>
      <xdr:colOff>165100</xdr:colOff>
      <xdr:row>19</xdr:row>
      <xdr:rowOff>75224</xdr:rowOff>
    </xdr:to>
    <xdr:sp macro="" textlink="">
      <xdr:nvSpPr>
        <xdr:cNvPr id="75" name="楕円 74"/>
        <xdr:cNvSpPr/>
      </xdr:nvSpPr>
      <xdr:spPr bwMode="auto">
        <a:xfrm>
          <a:off x="42545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60001</xdr:rowOff>
    </xdr:from>
    <xdr:ext cx="762000" cy="259045"/>
    <xdr:sp macro="" textlink="">
      <xdr:nvSpPr>
        <xdr:cNvPr id="76" name="テキスト ボックス 75"/>
        <xdr:cNvSpPr txBox="1"/>
      </xdr:nvSpPr>
      <xdr:spPr>
        <a:xfrm>
          <a:off x="3924300" y="336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155067</xdr:rowOff>
    </xdr:from>
    <xdr:to>
      <xdr:col>19</xdr:col>
      <xdr:colOff>38100</xdr:colOff>
      <xdr:row>19</xdr:row>
      <xdr:rowOff>85217</xdr:rowOff>
    </xdr:to>
    <xdr:sp macro="" textlink="">
      <xdr:nvSpPr>
        <xdr:cNvPr id="77" name="楕円 76"/>
        <xdr:cNvSpPr/>
      </xdr:nvSpPr>
      <xdr:spPr bwMode="auto">
        <a:xfrm>
          <a:off x="35560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69994</xdr:rowOff>
    </xdr:from>
    <xdr:ext cx="762000" cy="259045"/>
    <xdr:sp macro="" textlink="">
      <xdr:nvSpPr>
        <xdr:cNvPr id="78" name="テキスト ボックス 77"/>
        <xdr:cNvSpPr txBox="1"/>
      </xdr:nvSpPr>
      <xdr:spPr>
        <a:xfrm>
          <a:off x="32258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154490</xdr:rowOff>
    </xdr:from>
    <xdr:to>
      <xdr:col>15</xdr:col>
      <xdr:colOff>101600</xdr:colOff>
      <xdr:row>19</xdr:row>
      <xdr:rowOff>84640</xdr:rowOff>
    </xdr:to>
    <xdr:sp macro="" textlink="">
      <xdr:nvSpPr>
        <xdr:cNvPr id="79" name="楕円 78"/>
        <xdr:cNvSpPr/>
      </xdr:nvSpPr>
      <xdr:spPr bwMode="auto">
        <a:xfrm>
          <a:off x="28575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69417</xdr:rowOff>
    </xdr:from>
    <xdr:ext cx="762000" cy="259045"/>
    <xdr:sp macro="" textlink="">
      <xdr:nvSpPr>
        <xdr:cNvPr id="80" name="テキスト ボックス 79"/>
        <xdr:cNvSpPr txBox="1"/>
      </xdr:nvSpPr>
      <xdr:spPr>
        <a:xfrm>
          <a:off x="2527300" y="33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330988</xdr:rowOff>
    </xdr:from>
    <xdr:to>
      <xdr:col>29</xdr:col>
      <xdr:colOff>127000</xdr:colOff>
      <xdr:row>36</xdr:row>
      <xdr:rowOff>88824</xdr:rowOff>
    </xdr:to>
    <xdr:cxnSp macro="">
      <xdr:nvCxnSpPr>
        <xdr:cNvPr id="111" name="直線コネクタ 110"/>
        <xdr:cNvCxnSpPr/>
      </xdr:nvCxnSpPr>
      <xdr:spPr bwMode="auto">
        <a:xfrm>
          <a:off x="5003800" y="6598438"/>
          <a:ext cx="647700" cy="44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330988</xdr:rowOff>
    </xdr:from>
    <xdr:to>
      <xdr:col>26</xdr:col>
      <xdr:colOff>50800</xdr:colOff>
      <xdr:row>35</xdr:row>
      <xdr:rowOff>333502</xdr:rowOff>
    </xdr:to>
    <xdr:cxnSp macro="">
      <xdr:nvCxnSpPr>
        <xdr:cNvPr id="114" name="直線コネクタ 113"/>
        <xdr:cNvCxnSpPr/>
      </xdr:nvCxnSpPr>
      <xdr:spPr bwMode="auto">
        <a:xfrm flipV="1">
          <a:off x="4305300" y="6598438"/>
          <a:ext cx="698500" cy="34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333502</xdr:rowOff>
    </xdr:from>
    <xdr:to>
      <xdr:col>22</xdr:col>
      <xdr:colOff>114300</xdr:colOff>
      <xdr:row>36</xdr:row>
      <xdr:rowOff>50114</xdr:rowOff>
    </xdr:to>
    <xdr:cxnSp macro="">
      <xdr:nvCxnSpPr>
        <xdr:cNvPr id="117" name="直線コネクタ 116"/>
        <xdr:cNvCxnSpPr/>
      </xdr:nvCxnSpPr>
      <xdr:spPr bwMode="auto">
        <a:xfrm flipV="1">
          <a:off x="3606800" y="6943852"/>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50114</xdr:rowOff>
    </xdr:from>
    <xdr:to>
      <xdr:col>18</xdr:col>
      <xdr:colOff>177800</xdr:colOff>
      <xdr:row>36</xdr:row>
      <xdr:rowOff>141936</xdr:rowOff>
    </xdr:to>
    <xdr:cxnSp macro="">
      <xdr:nvCxnSpPr>
        <xdr:cNvPr id="120" name="直線コネクタ 119"/>
        <xdr:cNvCxnSpPr/>
      </xdr:nvCxnSpPr>
      <xdr:spPr bwMode="auto">
        <a:xfrm flipV="1">
          <a:off x="2908300" y="7003364"/>
          <a:ext cx="698500" cy="9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38024</xdr:rowOff>
    </xdr:from>
    <xdr:to>
      <xdr:col>29</xdr:col>
      <xdr:colOff>177800</xdr:colOff>
      <xdr:row>36</xdr:row>
      <xdr:rowOff>139624</xdr:rowOff>
    </xdr:to>
    <xdr:sp macro="" textlink="">
      <xdr:nvSpPr>
        <xdr:cNvPr id="130" name="楕円 129"/>
        <xdr:cNvSpPr/>
      </xdr:nvSpPr>
      <xdr:spPr bwMode="auto">
        <a:xfrm>
          <a:off x="5600700" y="699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10101</xdr:rowOff>
    </xdr:from>
    <xdr:ext cx="762000" cy="259045"/>
    <xdr:sp macro="" textlink="">
      <xdr:nvSpPr>
        <xdr:cNvPr id="131" name="人口1人当たり決算額の推移該当値テキスト445"/>
        <xdr:cNvSpPr txBox="1"/>
      </xdr:nvSpPr>
      <xdr:spPr>
        <a:xfrm>
          <a:off x="57404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280188</xdr:rowOff>
    </xdr:from>
    <xdr:to>
      <xdr:col>26</xdr:col>
      <xdr:colOff>101600</xdr:colOff>
      <xdr:row>35</xdr:row>
      <xdr:rowOff>38888</xdr:rowOff>
    </xdr:to>
    <xdr:sp macro="" textlink="">
      <xdr:nvSpPr>
        <xdr:cNvPr id="132" name="楕円 131"/>
        <xdr:cNvSpPr/>
      </xdr:nvSpPr>
      <xdr:spPr bwMode="auto">
        <a:xfrm>
          <a:off x="4953000" y="654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49065</xdr:rowOff>
    </xdr:from>
    <xdr:ext cx="736600" cy="259045"/>
    <xdr:sp macro="" textlink="">
      <xdr:nvSpPr>
        <xdr:cNvPr id="133" name="テキスト ボックス 132"/>
        <xdr:cNvSpPr txBox="1"/>
      </xdr:nvSpPr>
      <xdr:spPr>
        <a:xfrm>
          <a:off x="4622800" y="631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282702</xdr:rowOff>
    </xdr:from>
    <xdr:to>
      <xdr:col>22</xdr:col>
      <xdr:colOff>165100</xdr:colOff>
      <xdr:row>36</xdr:row>
      <xdr:rowOff>41402</xdr:rowOff>
    </xdr:to>
    <xdr:sp macro="" textlink="">
      <xdr:nvSpPr>
        <xdr:cNvPr id="134" name="楕円 133"/>
        <xdr:cNvSpPr/>
      </xdr:nvSpPr>
      <xdr:spPr bwMode="auto">
        <a:xfrm>
          <a:off x="4254500" y="6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51579</xdr:rowOff>
    </xdr:from>
    <xdr:ext cx="762000" cy="259045"/>
    <xdr:sp macro="" textlink="">
      <xdr:nvSpPr>
        <xdr:cNvPr id="135" name="テキスト ボックス 134"/>
        <xdr:cNvSpPr txBox="1"/>
      </xdr:nvSpPr>
      <xdr:spPr>
        <a:xfrm>
          <a:off x="3924300" y="666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342214</xdr:rowOff>
    </xdr:from>
    <xdr:to>
      <xdr:col>19</xdr:col>
      <xdr:colOff>38100</xdr:colOff>
      <xdr:row>36</xdr:row>
      <xdr:rowOff>100914</xdr:rowOff>
    </xdr:to>
    <xdr:sp macro="" textlink="">
      <xdr:nvSpPr>
        <xdr:cNvPr id="136" name="楕円 135"/>
        <xdr:cNvSpPr/>
      </xdr:nvSpPr>
      <xdr:spPr bwMode="auto">
        <a:xfrm>
          <a:off x="3556000" y="69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111091</xdr:rowOff>
    </xdr:from>
    <xdr:ext cx="762000" cy="259045"/>
    <xdr:sp macro="" textlink="">
      <xdr:nvSpPr>
        <xdr:cNvPr id="137" name="テキスト ボックス 136"/>
        <xdr:cNvSpPr txBox="1"/>
      </xdr:nvSpPr>
      <xdr:spPr>
        <a:xfrm>
          <a:off x="3225800" y="67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91136</xdr:rowOff>
    </xdr:from>
    <xdr:to>
      <xdr:col>15</xdr:col>
      <xdr:colOff>101600</xdr:colOff>
      <xdr:row>37</xdr:row>
      <xdr:rowOff>21286</xdr:rowOff>
    </xdr:to>
    <xdr:sp macro="" textlink="">
      <xdr:nvSpPr>
        <xdr:cNvPr id="138" name="楕円 137"/>
        <xdr:cNvSpPr/>
      </xdr:nvSpPr>
      <xdr:spPr bwMode="auto">
        <a:xfrm>
          <a:off x="28575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6063</xdr:rowOff>
    </xdr:from>
    <xdr:ext cx="762000" cy="259045"/>
    <xdr:sp macro="" textlink="">
      <xdr:nvSpPr>
        <xdr:cNvPr id="139" name="テキスト ボックス 138"/>
        <xdr:cNvSpPr txBox="1"/>
      </xdr:nvSpPr>
      <xdr:spPr>
        <a:xfrm>
          <a:off x="2527300" y="7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154548</xdr:rowOff>
    </xdr:from>
    <xdr:to>
      <xdr:col>24</xdr:col>
      <xdr:colOff>63500</xdr:colOff>
      <xdr:row>37</xdr:row>
      <xdr:rowOff>170626</xdr:rowOff>
    </xdr:to>
    <xdr:cxnSp macro="">
      <xdr:nvCxnSpPr>
        <xdr:cNvPr id="63" name="直線コネクタ 62"/>
        <xdr:cNvCxnSpPr/>
      </xdr:nvCxnSpPr>
      <xdr:spPr>
        <a:xfrm>
          <a:off x="3797300" y="6498198"/>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153383</xdr:rowOff>
    </xdr:from>
    <xdr:to>
      <xdr:col>19</xdr:col>
      <xdr:colOff>177800</xdr:colOff>
      <xdr:row>37</xdr:row>
      <xdr:rowOff>154548</xdr:rowOff>
    </xdr:to>
    <xdr:cxnSp macro="">
      <xdr:nvCxnSpPr>
        <xdr:cNvPr id="66" name="直線コネクタ 65"/>
        <xdr:cNvCxnSpPr/>
      </xdr:nvCxnSpPr>
      <xdr:spPr>
        <a:xfrm>
          <a:off x="2908300" y="6497033"/>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153383</xdr:rowOff>
    </xdr:from>
    <xdr:to>
      <xdr:col>15</xdr:col>
      <xdr:colOff>50800</xdr:colOff>
      <xdr:row>37</xdr:row>
      <xdr:rowOff>155266</xdr:rowOff>
    </xdr:to>
    <xdr:cxnSp macro="">
      <xdr:nvCxnSpPr>
        <xdr:cNvPr id="69" name="直線コネクタ 68"/>
        <xdr:cNvCxnSpPr/>
      </xdr:nvCxnSpPr>
      <xdr:spPr>
        <a:xfrm flipV="1">
          <a:off x="2019300" y="649703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155266</xdr:rowOff>
    </xdr:from>
    <xdr:to>
      <xdr:col>10</xdr:col>
      <xdr:colOff>114300</xdr:colOff>
      <xdr:row>37</xdr:row>
      <xdr:rowOff>169897</xdr:rowOff>
    </xdr:to>
    <xdr:cxnSp macro="">
      <xdr:nvCxnSpPr>
        <xdr:cNvPr id="72" name="直線コネクタ 71"/>
        <xdr:cNvCxnSpPr/>
      </xdr:nvCxnSpPr>
      <xdr:spPr>
        <a:xfrm flipV="1">
          <a:off x="1130300" y="64989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119826</xdr:rowOff>
    </xdr:from>
    <xdr:to>
      <xdr:col>24</xdr:col>
      <xdr:colOff>114300</xdr:colOff>
      <xdr:row>38</xdr:row>
      <xdr:rowOff>49977</xdr:rowOff>
    </xdr:to>
    <xdr:sp macro="" textlink="">
      <xdr:nvSpPr>
        <xdr:cNvPr id="82" name="楕円 81"/>
        <xdr:cNvSpPr/>
      </xdr:nvSpPr>
      <xdr:spPr>
        <a:xfrm>
          <a:off x="4584700" y="646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34753</xdr:rowOff>
    </xdr:from>
    <xdr:ext cx="534377" cy="259045"/>
    <xdr:sp macro="" textlink="">
      <xdr:nvSpPr>
        <xdr:cNvPr id="83" name="人件費該当値テキスト"/>
        <xdr:cNvSpPr txBox="1"/>
      </xdr:nvSpPr>
      <xdr:spPr>
        <a:xfrm>
          <a:off x="4686300" y="63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103748</xdr:rowOff>
    </xdr:from>
    <xdr:to>
      <xdr:col>20</xdr:col>
      <xdr:colOff>38100</xdr:colOff>
      <xdr:row>38</xdr:row>
      <xdr:rowOff>33898</xdr:rowOff>
    </xdr:to>
    <xdr:sp macro="" textlink="">
      <xdr:nvSpPr>
        <xdr:cNvPr id="84" name="楕円 83"/>
        <xdr:cNvSpPr/>
      </xdr:nvSpPr>
      <xdr:spPr>
        <a:xfrm>
          <a:off x="3746500" y="6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25025</xdr:rowOff>
    </xdr:from>
    <xdr:ext cx="534377" cy="259045"/>
    <xdr:sp macro="" textlink="">
      <xdr:nvSpPr>
        <xdr:cNvPr id="85" name="テキスト ボックス 84"/>
        <xdr:cNvSpPr txBox="1"/>
      </xdr:nvSpPr>
      <xdr:spPr>
        <a:xfrm>
          <a:off x="3530111" y="6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102583</xdr:rowOff>
    </xdr:from>
    <xdr:to>
      <xdr:col>15</xdr:col>
      <xdr:colOff>101600</xdr:colOff>
      <xdr:row>38</xdr:row>
      <xdr:rowOff>32733</xdr:rowOff>
    </xdr:to>
    <xdr:sp macro="" textlink="">
      <xdr:nvSpPr>
        <xdr:cNvPr id="86" name="楕円 85"/>
        <xdr:cNvSpPr/>
      </xdr:nvSpPr>
      <xdr:spPr>
        <a:xfrm>
          <a:off x="28575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23861</xdr:rowOff>
    </xdr:from>
    <xdr:ext cx="534377" cy="259045"/>
    <xdr:sp macro="" textlink="">
      <xdr:nvSpPr>
        <xdr:cNvPr id="87" name="テキスト ボックス 86"/>
        <xdr:cNvSpPr txBox="1"/>
      </xdr:nvSpPr>
      <xdr:spPr>
        <a:xfrm>
          <a:off x="2641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104466</xdr:rowOff>
    </xdr:from>
    <xdr:to>
      <xdr:col>10</xdr:col>
      <xdr:colOff>165100</xdr:colOff>
      <xdr:row>38</xdr:row>
      <xdr:rowOff>34616</xdr:rowOff>
    </xdr:to>
    <xdr:sp macro="" textlink="">
      <xdr:nvSpPr>
        <xdr:cNvPr id="88" name="楕円 87"/>
        <xdr:cNvSpPr/>
      </xdr:nvSpPr>
      <xdr:spPr>
        <a:xfrm>
          <a:off x="1968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25743</xdr:rowOff>
    </xdr:from>
    <xdr:ext cx="534377" cy="259045"/>
    <xdr:sp macro="" textlink="">
      <xdr:nvSpPr>
        <xdr:cNvPr id="89" name="テキスト ボックス 88"/>
        <xdr:cNvSpPr txBox="1"/>
      </xdr:nvSpPr>
      <xdr:spPr>
        <a:xfrm>
          <a:off x="1752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119097</xdr:rowOff>
    </xdr:from>
    <xdr:to>
      <xdr:col>6</xdr:col>
      <xdr:colOff>38100</xdr:colOff>
      <xdr:row>38</xdr:row>
      <xdr:rowOff>49247</xdr:rowOff>
    </xdr:to>
    <xdr:sp macro="" textlink="">
      <xdr:nvSpPr>
        <xdr:cNvPr id="90" name="楕円 89"/>
        <xdr:cNvSpPr/>
      </xdr:nvSpPr>
      <xdr:spPr>
        <a:xfrm>
          <a:off x="10795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40374</xdr:rowOff>
    </xdr:from>
    <xdr:ext cx="534377" cy="259045"/>
    <xdr:sp macro="" textlink="">
      <xdr:nvSpPr>
        <xdr:cNvPr id="91" name="テキスト ボックス 90"/>
        <xdr:cNvSpPr txBox="1"/>
      </xdr:nvSpPr>
      <xdr:spPr>
        <a:xfrm>
          <a:off x="863111" y="65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97825</xdr:rowOff>
    </xdr:from>
    <xdr:to>
      <xdr:col>24</xdr:col>
      <xdr:colOff>63500</xdr:colOff>
      <xdr:row>56</xdr:row>
      <xdr:rowOff>105529</xdr:rowOff>
    </xdr:to>
    <xdr:cxnSp macro="">
      <xdr:nvCxnSpPr>
        <xdr:cNvPr id="118" name="直線コネクタ 117"/>
        <xdr:cNvCxnSpPr/>
      </xdr:nvCxnSpPr>
      <xdr:spPr>
        <a:xfrm flipV="1">
          <a:off x="3797300" y="9699025"/>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105529</xdr:rowOff>
    </xdr:from>
    <xdr:to>
      <xdr:col>19</xdr:col>
      <xdr:colOff>177800</xdr:colOff>
      <xdr:row>57</xdr:row>
      <xdr:rowOff>286</xdr:rowOff>
    </xdr:to>
    <xdr:cxnSp macro="">
      <xdr:nvCxnSpPr>
        <xdr:cNvPr id="121" name="直線コネクタ 120"/>
        <xdr:cNvCxnSpPr/>
      </xdr:nvCxnSpPr>
      <xdr:spPr>
        <a:xfrm flipV="1">
          <a:off x="2908300" y="9706729"/>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xdr:rowOff>
    </xdr:from>
    <xdr:to>
      <xdr:col>15</xdr:col>
      <xdr:colOff>50800</xdr:colOff>
      <xdr:row>57</xdr:row>
      <xdr:rowOff>16777</xdr:rowOff>
    </xdr:to>
    <xdr:cxnSp macro="">
      <xdr:nvCxnSpPr>
        <xdr:cNvPr id="124" name="直線コネクタ 123"/>
        <xdr:cNvCxnSpPr/>
      </xdr:nvCxnSpPr>
      <xdr:spPr>
        <a:xfrm flipV="1">
          <a:off x="2019300" y="9772936"/>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16777</xdr:rowOff>
    </xdr:from>
    <xdr:to>
      <xdr:col>10</xdr:col>
      <xdr:colOff>114300</xdr:colOff>
      <xdr:row>57</xdr:row>
      <xdr:rowOff>41539</xdr:rowOff>
    </xdr:to>
    <xdr:cxnSp macro="">
      <xdr:nvCxnSpPr>
        <xdr:cNvPr id="127" name="直線コネクタ 126"/>
        <xdr:cNvCxnSpPr/>
      </xdr:nvCxnSpPr>
      <xdr:spPr>
        <a:xfrm flipV="1">
          <a:off x="1130300" y="9789427"/>
          <a:ext cx="889000" cy="2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47025</xdr:rowOff>
    </xdr:from>
    <xdr:to>
      <xdr:col>24</xdr:col>
      <xdr:colOff>114300</xdr:colOff>
      <xdr:row>56</xdr:row>
      <xdr:rowOff>148625</xdr:rowOff>
    </xdr:to>
    <xdr:sp macro="" textlink="">
      <xdr:nvSpPr>
        <xdr:cNvPr id="137" name="楕円 136"/>
        <xdr:cNvSpPr/>
      </xdr:nvSpPr>
      <xdr:spPr>
        <a:xfrm>
          <a:off x="4584700" y="96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147145</xdr:rowOff>
    </xdr:from>
    <xdr:ext cx="534377" cy="259045"/>
    <xdr:sp macro="" textlink="">
      <xdr:nvSpPr>
        <xdr:cNvPr id="138" name="物件費該当値テキスト"/>
        <xdr:cNvSpPr txBox="1"/>
      </xdr:nvSpPr>
      <xdr:spPr>
        <a:xfrm>
          <a:off x="4686300" y="9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54729</xdr:rowOff>
    </xdr:from>
    <xdr:to>
      <xdr:col>20</xdr:col>
      <xdr:colOff>38100</xdr:colOff>
      <xdr:row>56</xdr:row>
      <xdr:rowOff>156329</xdr:rowOff>
    </xdr:to>
    <xdr:sp macro="" textlink="">
      <xdr:nvSpPr>
        <xdr:cNvPr id="139" name="楕円 138"/>
        <xdr:cNvSpPr/>
      </xdr:nvSpPr>
      <xdr:spPr>
        <a:xfrm>
          <a:off x="3746500" y="96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147456</xdr:rowOff>
    </xdr:from>
    <xdr:ext cx="534377" cy="259045"/>
    <xdr:sp macro="" textlink="">
      <xdr:nvSpPr>
        <xdr:cNvPr id="140" name="テキスト ボックス 139"/>
        <xdr:cNvSpPr txBox="1"/>
      </xdr:nvSpPr>
      <xdr:spPr>
        <a:xfrm>
          <a:off x="3530111" y="97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120936</xdr:rowOff>
    </xdr:from>
    <xdr:to>
      <xdr:col>15</xdr:col>
      <xdr:colOff>101600</xdr:colOff>
      <xdr:row>57</xdr:row>
      <xdr:rowOff>51086</xdr:rowOff>
    </xdr:to>
    <xdr:sp macro="" textlink="">
      <xdr:nvSpPr>
        <xdr:cNvPr id="141" name="楕円 140"/>
        <xdr:cNvSpPr/>
      </xdr:nvSpPr>
      <xdr:spPr>
        <a:xfrm>
          <a:off x="2857500" y="97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42213</xdr:rowOff>
    </xdr:from>
    <xdr:ext cx="534377" cy="259045"/>
    <xdr:sp macro="" textlink="">
      <xdr:nvSpPr>
        <xdr:cNvPr id="142" name="テキスト ボックス 141"/>
        <xdr:cNvSpPr txBox="1"/>
      </xdr:nvSpPr>
      <xdr:spPr>
        <a:xfrm>
          <a:off x="2641111" y="9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137427</xdr:rowOff>
    </xdr:from>
    <xdr:to>
      <xdr:col>10</xdr:col>
      <xdr:colOff>165100</xdr:colOff>
      <xdr:row>57</xdr:row>
      <xdr:rowOff>67577</xdr:rowOff>
    </xdr:to>
    <xdr:sp macro="" textlink="">
      <xdr:nvSpPr>
        <xdr:cNvPr id="143" name="楕円 142"/>
        <xdr:cNvSpPr/>
      </xdr:nvSpPr>
      <xdr:spPr>
        <a:xfrm>
          <a:off x="1968500" y="97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58704</xdr:rowOff>
    </xdr:from>
    <xdr:ext cx="534377" cy="259045"/>
    <xdr:sp macro="" textlink="">
      <xdr:nvSpPr>
        <xdr:cNvPr id="144" name="テキスト ボックス 143"/>
        <xdr:cNvSpPr txBox="1"/>
      </xdr:nvSpPr>
      <xdr:spPr>
        <a:xfrm>
          <a:off x="1752111" y="98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162189</xdr:rowOff>
    </xdr:from>
    <xdr:to>
      <xdr:col>6</xdr:col>
      <xdr:colOff>38100</xdr:colOff>
      <xdr:row>57</xdr:row>
      <xdr:rowOff>92339</xdr:rowOff>
    </xdr:to>
    <xdr:sp macro="" textlink="">
      <xdr:nvSpPr>
        <xdr:cNvPr id="145" name="楕円 144"/>
        <xdr:cNvSpPr/>
      </xdr:nvSpPr>
      <xdr:spPr>
        <a:xfrm>
          <a:off x="1079500" y="97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83466</xdr:rowOff>
    </xdr:from>
    <xdr:ext cx="534377" cy="259045"/>
    <xdr:sp macro="" textlink="">
      <xdr:nvSpPr>
        <xdr:cNvPr id="146" name="テキスト ボックス 145"/>
        <xdr:cNvSpPr txBox="1"/>
      </xdr:nvSpPr>
      <xdr:spPr>
        <a:xfrm>
          <a:off x="863111" y="98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38736</xdr:rowOff>
    </xdr:from>
    <xdr:to>
      <xdr:col>24</xdr:col>
      <xdr:colOff>63500</xdr:colOff>
      <xdr:row>76</xdr:row>
      <xdr:rowOff>53212</xdr:rowOff>
    </xdr:to>
    <xdr:cxnSp macro="">
      <xdr:nvCxnSpPr>
        <xdr:cNvPr id="175" name="直線コネクタ 174"/>
        <xdr:cNvCxnSpPr/>
      </xdr:nvCxnSpPr>
      <xdr:spPr>
        <a:xfrm>
          <a:off x="3797300" y="13068936"/>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10464</xdr:rowOff>
    </xdr:from>
    <xdr:to>
      <xdr:col>19</xdr:col>
      <xdr:colOff>177800</xdr:colOff>
      <xdr:row>76</xdr:row>
      <xdr:rowOff>38736</xdr:rowOff>
    </xdr:to>
    <xdr:cxnSp macro="">
      <xdr:nvCxnSpPr>
        <xdr:cNvPr id="178" name="直線コネクタ 177"/>
        <xdr:cNvCxnSpPr/>
      </xdr:nvCxnSpPr>
      <xdr:spPr>
        <a:xfrm>
          <a:off x="2908300" y="13040664"/>
          <a:ext cx="889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110134</xdr:rowOff>
    </xdr:from>
    <xdr:to>
      <xdr:col>15</xdr:col>
      <xdr:colOff>50800</xdr:colOff>
      <xdr:row>76</xdr:row>
      <xdr:rowOff>10464</xdr:rowOff>
    </xdr:to>
    <xdr:cxnSp macro="">
      <xdr:nvCxnSpPr>
        <xdr:cNvPr id="181" name="直線コネクタ 180"/>
        <xdr:cNvCxnSpPr/>
      </xdr:nvCxnSpPr>
      <xdr:spPr>
        <a:xfrm>
          <a:off x="2019300" y="1279743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110134</xdr:rowOff>
    </xdr:from>
    <xdr:to>
      <xdr:col>10</xdr:col>
      <xdr:colOff>114300</xdr:colOff>
      <xdr:row>75</xdr:row>
      <xdr:rowOff>165533</xdr:rowOff>
    </xdr:to>
    <xdr:cxnSp macro="">
      <xdr:nvCxnSpPr>
        <xdr:cNvPr id="184" name="直線コネクタ 183"/>
        <xdr:cNvCxnSpPr/>
      </xdr:nvCxnSpPr>
      <xdr:spPr>
        <a:xfrm flipV="1">
          <a:off x="1130300" y="12797434"/>
          <a:ext cx="889000" cy="2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2412</xdr:rowOff>
    </xdr:from>
    <xdr:to>
      <xdr:col>24</xdr:col>
      <xdr:colOff>114300</xdr:colOff>
      <xdr:row>76</xdr:row>
      <xdr:rowOff>104012</xdr:rowOff>
    </xdr:to>
    <xdr:sp macro="" textlink="">
      <xdr:nvSpPr>
        <xdr:cNvPr id="194" name="楕円 193"/>
        <xdr:cNvSpPr/>
      </xdr:nvSpPr>
      <xdr:spPr>
        <a:xfrm>
          <a:off x="4584700" y="13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25290</xdr:rowOff>
    </xdr:from>
    <xdr:ext cx="469744" cy="259045"/>
    <xdr:sp macro="" textlink="">
      <xdr:nvSpPr>
        <xdr:cNvPr id="195" name="維持補修費該当値テキスト"/>
        <xdr:cNvSpPr txBox="1"/>
      </xdr:nvSpPr>
      <xdr:spPr>
        <a:xfrm>
          <a:off x="4686300" y="128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159386</xdr:rowOff>
    </xdr:from>
    <xdr:to>
      <xdr:col>20</xdr:col>
      <xdr:colOff>38100</xdr:colOff>
      <xdr:row>76</xdr:row>
      <xdr:rowOff>89536</xdr:rowOff>
    </xdr:to>
    <xdr:sp macro="" textlink="">
      <xdr:nvSpPr>
        <xdr:cNvPr id="196" name="楕円 195"/>
        <xdr:cNvSpPr/>
      </xdr:nvSpPr>
      <xdr:spPr>
        <a:xfrm>
          <a:off x="3746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106062</xdr:rowOff>
    </xdr:from>
    <xdr:ext cx="469744" cy="259045"/>
    <xdr:sp macro="" textlink="">
      <xdr:nvSpPr>
        <xdr:cNvPr id="197" name="テキスト ボックス 196"/>
        <xdr:cNvSpPr txBox="1"/>
      </xdr:nvSpPr>
      <xdr:spPr>
        <a:xfrm>
          <a:off x="3562428" y="127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131114</xdr:rowOff>
    </xdr:from>
    <xdr:to>
      <xdr:col>15</xdr:col>
      <xdr:colOff>101600</xdr:colOff>
      <xdr:row>76</xdr:row>
      <xdr:rowOff>61264</xdr:rowOff>
    </xdr:to>
    <xdr:sp macro="" textlink="">
      <xdr:nvSpPr>
        <xdr:cNvPr id="198" name="楕円 197"/>
        <xdr:cNvSpPr/>
      </xdr:nvSpPr>
      <xdr:spPr>
        <a:xfrm>
          <a:off x="2857500" y="129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77791</xdr:rowOff>
    </xdr:from>
    <xdr:ext cx="469744" cy="259045"/>
    <xdr:sp macro="" textlink="">
      <xdr:nvSpPr>
        <xdr:cNvPr id="199" name="テキスト ボックス 198"/>
        <xdr:cNvSpPr txBox="1"/>
      </xdr:nvSpPr>
      <xdr:spPr>
        <a:xfrm>
          <a:off x="2673428" y="127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59334</xdr:rowOff>
    </xdr:from>
    <xdr:to>
      <xdr:col>10</xdr:col>
      <xdr:colOff>165100</xdr:colOff>
      <xdr:row>74</xdr:row>
      <xdr:rowOff>160934</xdr:rowOff>
    </xdr:to>
    <xdr:sp macro="" textlink="">
      <xdr:nvSpPr>
        <xdr:cNvPr id="200" name="楕円 199"/>
        <xdr:cNvSpPr/>
      </xdr:nvSpPr>
      <xdr:spPr>
        <a:xfrm>
          <a:off x="19685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6011</xdr:rowOff>
    </xdr:from>
    <xdr:ext cx="534377" cy="259045"/>
    <xdr:sp macro="" textlink="">
      <xdr:nvSpPr>
        <xdr:cNvPr id="201" name="テキスト ボックス 200"/>
        <xdr:cNvSpPr txBox="1"/>
      </xdr:nvSpPr>
      <xdr:spPr>
        <a:xfrm>
          <a:off x="1752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114732</xdr:rowOff>
    </xdr:from>
    <xdr:to>
      <xdr:col>6</xdr:col>
      <xdr:colOff>38100</xdr:colOff>
      <xdr:row>76</xdr:row>
      <xdr:rowOff>44881</xdr:rowOff>
    </xdr:to>
    <xdr:sp macro="" textlink="">
      <xdr:nvSpPr>
        <xdr:cNvPr id="202" name="楕円 201"/>
        <xdr:cNvSpPr/>
      </xdr:nvSpPr>
      <xdr:spPr>
        <a:xfrm>
          <a:off x="1079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61409</xdr:rowOff>
    </xdr:from>
    <xdr:ext cx="469744" cy="259045"/>
    <xdr:sp macro="" textlink="">
      <xdr:nvSpPr>
        <xdr:cNvPr id="203" name="テキスト ボックス 202"/>
        <xdr:cNvSpPr txBox="1"/>
      </xdr:nvSpPr>
      <xdr:spPr>
        <a:xfrm>
          <a:off x="895428"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57655</xdr:rowOff>
    </xdr:from>
    <xdr:to>
      <xdr:col>24</xdr:col>
      <xdr:colOff>63500</xdr:colOff>
      <xdr:row>94</xdr:row>
      <xdr:rowOff>34682</xdr:rowOff>
    </xdr:to>
    <xdr:cxnSp macro="">
      <xdr:nvCxnSpPr>
        <xdr:cNvPr id="231" name="直線コネクタ 230"/>
        <xdr:cNvCxnSpPr/>
      </xdr:nvCxnSpPr>
      <xdr:spPr>
        <a:xfrm>
          <a:off x="3797300" y="16002505"/>
          <a:ext cx="8382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57655</xdr:rowOff>
    </xdr:from>
    <xdr:to>
      <xdr:col>19</xdr:col>
      <xdr:colOff>177800</xdr:colOff>
      <xdr:row>96</xdr:row>
      <xdr:rowOff>58547</xdr:rowOff>
    </xdr:to>
    <xdr:cxnSp macro="">
      <xdr:nvCxnSpPr>
        <xdr:cNvPr id="234" name="直線コネクタ 233"/>
        <xdr:cNvCxnSpPr/>
      </xdr:nvCxnSpPr>
      <xdr:spPr>
        <a:xfrm flipV="1">
          <a:off x="2908300" y="16002505"/>
          <a:ext cx="889000" cy="5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58547</xdr:rowOff>
    </xdr:from>
    <xdr:to>
      <xdr:col>15</xdr:col>
      <xdr:colOff>50800</xdr:colOff>
      <xdr:row>97</xdr:row>
      <xdr:rowOff>31961</xdr:rowOff>
    </xdr:to>
    <xdr:cxnSp macro="">
      <xdr:nvCxnSpPr>
        <xdr:cNvPr id="237" name="直線コネクタ 236"/>
        <xdr:cNvCxnSpPr/>
      </xdr:nvCxnSpPr>
      <xdr:spPr>
        <a:xfrm flipV="1">
          <a:off x="2019300" y="16517747"/>
          <a:ext cx="889000" cy="1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31961</xdr:rowOff>
    </xdr:from>
    <xdr:to>
      <xdr:col>10</xdr:col>
      <xdr:colOff>114300</xdr:colOff>
      <xdr:row>98</xdr:row>
      <xdr:rowOff>35505</xdr:rowOff>
    </xdr:to>
    <xdr:cxnSp macro="">
      <xdr:nvCxnSpPr>
        <xdr:cNvPr id="240" name="直線コネクタ 239"/>
        <xdr:cNvCxnSpPr/>
      </xdr:nvCxnSpPr>
      <xdr:spPr>
        <a:xfrm flipV="1">
          <a:off x="1130300" y="16662611"/>
          <a:ext cx="889000" cy="1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155332</xdr:rowOff>
    </xdr:from>
    <xdr:to>
      <xdr:col>24</xdr:col>
      <xdr:colOff>114300</xdr:colOff>
      <xdr:row>94</xdr:row>
      <xdr:rowOff>85482</xdr:rowOff>
    </xdr:to>
    <xdr:sp macro="" textlink="">
      <xdr:nvSpPr>
        <xdr:cNvPr id="250" name="楕円 249"/>
        <xdr:cNvSpPr/>
      </xdr:nvSpPr>
      <xdr:spPr>
        <a:xfrm>
          <a:off x="4584700" y="16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6759</xdr:rowOff>
    </xdr:from>
    <xdr:ext cx="599010" cy="259045"/>
    <xdr:sp macro="" textlink="">
      <xdr:nvSpPr>
        <xdr:cNvPr id="251" name="扶助費該当値テキスト"/>
        <xdr:cNvSpPr txBox="1"/>
      </xdr:nvSpPr>
      <xdr:spPr>
        <a:xfrm>
          <a:off x="4686300" y="159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6855</xdr:rowOff>
    </xdr:from>
    <xdr:to>
      <xdr:col>20</xdr:col>
      <xdr:colOff>38100</xdr:colOff>
      <xdr:row>93</xdr:row>
      <xdr:rowOff>108455</xdr:rowOff>
    </xdr:to>
    <xdr:sp macro="" textlink="">
      <xdr:nvSpPr>
        <xdr:cNvPr id="252" name="楕円 251"/>
        <xdr:cNvSpPr/>
      </xdr:nvSpPr>
      <xdr:spPr>
        <a:xfrm>
          <a:off x="3746500" y="159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124982</xdr:rowOff>
    </xdr:from>
    <xdr:ext cx="599010" cy="259045"/>
    <xdr:sp macro="" textlink="">
      <xdr:nvSpPr>
        <xdr:cNvPr id="253" name="テキスト ボックス 252"/>
        <xdr:cNvSpPr txBox="1"/>
      </xdr:nvSpPr>
      <xdr:spPr>
        <a:xfrm>
          <a:off x="3497795" y="157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7747</xdr:rowOff>
    </xdr:from>
    <xdr:to>
      <xdr:col>15</xdr:col>
      <xdr:colOff>101600</xdr:colOff>
      <xdr:row>96</xdr:row>
      <xdr:rowOff>109347</xdr:rowOff>
    </xdr:to>
    <xdr:sp macro="" textlink="">
      <xdr:nvSpPr>
        <xdr:cNvPr id="254" name="楕円 253"/>
        <xdr:cNvSpPr/>
      </xdr:nvSpPr>
      <xdr:spPr>
        <a:xfrm>
          <a:off x="2857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125874</xdr:rowOff>
    </xdr:from>
    <xdr:ext cx="599010" cy="259045"/>
    <xdr:sp macro="" textlink="">
      <xdr:nvSpPr>
        <xdr:cNvPr id="255" name="テキスト ボックス 254"/>
        <xdr:cNvSpPr txBox="1"/>
      </xdr:nvSpPr>
      <xdr:spPr>
        <a:xfrm>
          <a:off x="2608795" y="162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152611</xdr:rowOff>
    </xdr:from>
    <xdr:to>
      <xdr:col>10</xdr:col>
      <xdr:colOff>165100</xdr:colOff>
      <xdr:row>97</xdr:row>
      <xdr:rowOff>82761</xdr:rowOff>
    </xdr:to>
    <xdr:sp macro="" textlink="">
      <xdr:nvSpPr>
        <xdr:cNvPr id="256" name="楕円 255"/>
        <xdr:cNvSpPr/>
      </xdr:nvSpPr>
      <xdr:spPr>
        <a:xfrm>
          <a:off x="1968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99288</xdr:rowOff>
    </xdr:from>
    <xdr:ext cx="599010" cy="259045"/>
    <xdr:sp macro="" textlink="">
      <xdr:nvSpPr>
        <xdr:cNvPr id="257" name="テキスト ボックス 256"/>
        <xdr:cNvSpPr txBox="1"/>
      </xdr:nvSpPr>
      <xdr:spPr>
        <a:xfrm>
          <a:off x="1719795" y="163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156155</xdr:rowOff>
    </xdr:from>
    <xdr:to>
      <xdr:col>6</xdr:col>
      <xdr:colOff>38100</xdr:colOff>
      <xdr:row>98</xdr:row>
      <xdr:rowOff>86305</xdr:rowOff>
    </xdr:to>
    <xdr:sp macro="" textlink="">
      <xdr:nvSpPr>
        <xdr:cNvPr id="258" name="楕円 257"/>
        <xdr:cNvSpPr/>
      </xdr:nvSpPr>
      <xdr:spPr>
        <a:xfrm>
          <a:off x="1079500" y="167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102832</xdr:rowOff>
    </xdr:from>
    <xdr:ext cx="599010" cy="259045"/>
    <xdr:sp macro="" textlink="">
      <xdr:nvSpPr>
        <xdr:cNvPr id="259" name="テキスト ボックス 258"/>
        <xdr:cNvSpPr txBox="1"/>
      </xdr:nvSpPr>
      <xdr:spPr>
        <a:xfrm>
          <a:off x="830795" y="165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7264</xdr:rowOff>
    </xdr:from>
    <xdr:to>
      <xdr:col>55</xdr:col>
      <xdr:colOff>0</xdr:colOff>
      <xdr:row>37</xdr:row>
      <xdr:rowOff>84138</xdr:rowOff>
    </xdr:to>
    <xdr:cxnSp macro="">
      <xdr:nvCxnSpPr>
        <xdr:cNvPr id="288" name="直線コネクタ 287"/>
        <xdr:cNvCxnSpPr/>
      </xdr:nvCxnSpPr>
      <xdr:spPr>
        <a:xfrm flipV="1">
          <a:off x="9639300" y="6350914"/>
          <a:ext cx="8382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89" name="補助費等平均値テキスト"/>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37033</xdr:rowOff>
    </xdr:from>
    <xdr:to>
      <xdr:col>50</xdr:col>
      <xdr:colOff>114300</xdr:colOff>
      <xdr:row>37</xdr:row>
      <xdr:rowOff>84138</xdr:rowOff>
    </xdr:to>
    <xdr:cxnSp macro="">
      <xdr:nvCxnSpPr>
        <xdr:cNvPr id="291" name="直線コネクタ 290"/>
        <xdr:cNvCxnSpPr/>
      </xdr:nvCxnSpPr>
      <xdr:spPr>
        <a:xfrm>
          <a:off x="8750300" y="5180533"/>
          <a:ext cx="889000" cy="12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3" name="テキスト ボックス 292"/>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37033</xdr:rowOff>
    </xdr:from>
    <xdr:to>
      <xdr:col>45</xdr:col>
      <xdr:colOff>177800</xdr:colOff>
      <xdr:row>37</xdr:row>
      <xdr:rowOff>134557</xdr:rowOff>
    </xdr:to>
    <xdr:cxnSp macro="">
      <xdr:nvCxnSpPr>
        <xdr:cNvPr id="294" name="直線コネクタ 293"/>
        <xdr:cNvCxnSpPr/>
      </xdr:nvCxnSpPr>
      <xdr:spPr>
        <a:xfrm flipV="1">
          <a:off x="7861300" y="5180533"/>
          <a:ext cx="889000" cy="1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6" name="テキスト ボックス 295"/>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126822</xdr:rowOff>
    </xdr:from>
    <xdr:to>
      <xdr:col>41</xdr:col>
      <xdr:colOff>50800</xdr:colOff>
      <xdr:row>37</xdr:row>
      <xdr:rowOff>134557</xdr:rowOff>
    </xdr:to>
    <xdr:cxnSp macro="">
      <xdr:nvCxnSpPr>
        <xdr:cNvPr id="297" name="直線コネクタ 296"/>
        <xdr:cNvCxnSpPr/>
      </xdr:nvCxnSpPr>
      <xdr:spPr>
        <a:xfrm>
          <a:off x="6972300" y="6470472"/>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1" name="テキスト ボックス 300"/>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127914</xdr:rowOff>
    </xdr:from>
    <xdr:to>
      <xdr:col>55</xdr:col>
      <xdr:colOff>50800</xdr:colOff>
      <xdr:row>37</xdr:row>
      <xdr:rowOff>58064</xdr:rowOff>
    </xdr:to>
    <xdr:sp macro="" textlink="">
      <xdr:nvSpPr>
        <xdr:cNvPr id="307" name="楕円 306"/>
        <xdr:cNvSpPr/>
      </xdr:nvSpPr>
      <xdr:spPr>
        <a:xfrm>
          <a:off x="104267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42841</xdr:rowOff>
    </xdr:from>
    <xdr:ext cx="534377" cy="259045"/>
    <xdr:sp macro="" textlink="">
      <xdr:nvSpPr>
        <xdr:cNvPr id="308" name="補助費等該当値テキスト"/>
        <xdr:cNvSpPr txBox="1"/>
      </xdr:nvSpPr>
      <xdr:spPr>
        <a:xfrm>
          <a:off x="10528300" y="62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33338</xdr:rowOff>
    </xdr:from>
    <xdr:to>
      <xdr:col>50</xdr:col>
      <xdr:colOff>165100</xdr:colOff>
      <xdr:row>37</xdr:row>
      <xdr:rowOff>134938</xdr:rowOff>
    </xdr:to>
    <xdr:sp macro="" textlink="">
      <xdr:nvSpPr>
        <xdr:cNvPr id="309" name="楕円 308"/>
        <xdr:cNvSpPr/>
      </xdr:nvSpPr>
      <xdr:spPr>
        <a:xfrm>
          <a:off x="95885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126065</xdr:rowOff>
    </xdr:from>
    <xdr:ext cx="534377" cy="259045"/>
    <xdr:sp macro="" textlink="">
      <xdr:nvSpPr>
        <xdr:cNvPr id="310" name="テキスト ボックス 309"/>
        <xdr:cNvSpPr txBox="1"/>
      </xdr:nvSpPr>
      <xdr:spPr>
        <a:xfrm>
          <a:off x="9372111" y="64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157683</xdr:rowOff>
    </xdr:from>
    <xdr:to>
      <xdr:col>46</xdr:col>
      <xdr:colOff>38100</xdr:colOff>
      <xdr:row>30</xdr:row>
      <xdr:rowOff>87833</xdr:rowOff>
    </xdr:to>
    <xdr:sp macro="" textlink="">
      <xdr:nvSpPr>
        <xdr:cNvPr id="311" name="楕円 310"/>
        <xdr:cNvSpPr/>
      </xdr:nvSpPr>
      <xdr:spPr>
        <a:xfrm>
          <a:off x="8699500" y="5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78960</xdr:rowOff>
    </xdr:from>
    <xdr:ext cx="599010" cy="259045"/>
    <xdr:sp macro="" textlink="">
      <xdr:nvSpPr>
        <xdr:cNvPr id="312" name="テキスト ボックス 311"/>
        <xdr:cNvSpPr txBox="1"/>
      </xdr:nvSpPr>
      <xdr:spPr>
        <a:xfrm>
          <a:off x="8450795" y="522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83757</xdr:rowOff>
    </xdr:from>
    <xdr:to>
      <xdr:col>41</xdr:col>
      <xdr:colOff>101600</xdr:colOff>
      <xdr:row>38</xdr:row>
      <xdr:rowOff>13906</xdr:rowOff>
    </xdr:to>
    <xdr:sp macro="" textlink="">
      <xdr:nvSpPr>
        <xdr:cNvPr id="313" name="楕円 312"/>
        <xdr:cNvSpPr/>
      </xdr:nvSpPr>
      <xdr:spPr>
        <a:xfrm>
          <a:off x="7810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5033</xdr:rowOff>
    </xdr:from>
    <xdr:ext cx="534377" cy="259045"/>
    <xdr:sp macro="" textlink="">
      <xdr:nvSpPr>
        <xdr:cNvPr id="314" name="テキスト ボックス 313"/>
        <xdr:cNvSpPr txBox="1"/>
      </xdr:nvSpPr>
      <xdr:spPr>
        <a:xfrm>
          <a:off x="7594111" y="65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76022</xdr:rowOff>
    </xdr:from>
    <xdr:to>
      <xdr:col>36</xdr:col>
      <xdr:colOff>165100</xdr:colOff>
      <xdr:row>38</xdr:row>
      <xdr:rowOff>6172</xdr:rowOff>
    </xdr:to>
    <xdr:sp macro="" textlink="">
      <xdr:nvSpPr>
        <xdr:cNvPr id="315" name="楕円 314"/>
        <xdr:cNvSpPr/>
      </xdr:nvSpPr>
      <xdr:spPr>
        <a:xfrm>
          <a:off x="6921500" y="64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168749</xdr:rowOff>
    </xdr:from>
    <xdr:ext cx="534377" cy="259045"/>
    <xdr:sp macro="" textlink="">
      <xdr:nvSpPr>
        <xdr:cNvPr id="316" name="テキスト ボックス 315"/>
        <xdr:cNvSpPr txBox="1"/>
      </xdr:nvSpPr>
      <xdr:spPr>
        <a:xfrm>
          <a:off x="6705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140285</xdr:rowOff>
    </xdr:from>
    <xdr:to>
      <xdr:col>55</xdr:col>
      <xdr:colOff>0</xdr:colOff>
      <xdr:row>57</xdr:row>
      <xdr:rowOff>149507</xdr:rowOff>
    </xdr:to>
    <xdr:cxnSp macro="">
      <xdr:nvCxnSpPr>
        <xdr:cNvPr id="343" name="直線コネクタ 342"/>
        <xdr:cNvCxnSpPr/>
      </xdr:nvCxnSpPr>
      <xdr:spPr>
        <a:xfrm>
          <a:off x="9639300" y="9912935"/>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4"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136609</xdr:rowOff>
    </xdr:from>
    <xdr:to>
      <xdr:col>50</xdr:col>
      <xdr:colOff>114300</xdr:colOff>
      <xdr:row>57</xdr:row>
      <xdr:rowOff>140285</xdr:rowOff>
    </xdr:to>
    <xdr:cxnSp macro="">
      <xdr:nvCxnSpPr>
        <xdr:cNvPr id="346" name="直線コネクタ 345"/>
        <xdr:cNvCxnSpPr/>
      </xdr:nvCxnSpPr>
      <xdr:spPr>
        <a:xfrm>
          <a:off x="8750300" y="990925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136609</xdr:rowOff>
    </xdr:from>
    <xdr:to>
      <xdr:col>45</xdr:col>
      <xdr:colOff>177800</xdr:colOff>
      <xdr:row>57</xdr:row>
      <xdr:rowOff>152405</xdr:rowOff>
    </xdr:to>
    <xdr:cxnSp macro="">
      <xdr:nvCxnSpPr>
        <xdr:cNvPr id="349" name="直線コネクタ 348"/>
        <xdr:cNvCxnSpPr/>
      </xdr:nvCxnSpPr>
      <xdr:spPr>
        <a:xfrm flipV="1">
          <a:off x="7861300" y="990925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10486</xdr:rowOff>
    </xdr:from>
    <xdr:to>
      <xdr:col>41</xdr:col>
      <xdr:colOff>50800</xdr:colOff>
      <xdr:row>57</xdr:row>
      <xdr:rowOff>152405</xdr:rowOff>
    </xdr:to>
    <xdr:cxnSp macro="">
      <xdr:nvCxnSpPr>
        <xdr:cNvPr id="352" name="直線コネクタ 351"/>
        <xdr:cNvCxnSpPr/>
      </xdr:nvCxnSpPr>
      <xdr:spPr>
        <a:xfrm>
          <a:off x="6972300" y="9783136"/>
          <a:ext cx="889000" cy="1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4" name="テキスト ボックス 353"/>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6" name="テキスト ボックス 355"/>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98707</xdr:rowOff>
    </xdr:from>
    <xdr:to>
      <xdr:col>55</xdr:col>
      <xdr:colOff>50800</xdr:colOff>
      <xdr:row>58</xdr:row>
      <xdr:rowOff>28857</xdr:rowOff>
    </xdr:to>
    <xdr:sp macro="" textlink="">
      <xdr:nvSpPr>
        <xdr:cNvPr id="362" name="楕円 361"/>
        <xdr:cNvSpPr/>
      </xdr:nvSpPr>
      <xdr:spPr>
        <a:xfrm>
          <a:off x="10426700" y="98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13634</xdr:rowOff>
    </xdr:from>
    <xdr:ext cx="534377" cy="259045"/>
    <xdr:sp macro="" textlink="">
      <xdr:nvSpPr>
        <xdr:cNvPr id="363" name="普通建設事業費該当値テキスト"/>
        <xdr:cNvSpPr txBox="1"/>
      </xdr:nvSpPr>
      <xdr:spPr>
        <a:xfrm>
          <a:off x="10528300" y="978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89485</xdr:rowOff>
    </xdr:from>
    <xdr:to>
      <xdr:col>50</xdr:col>
      <xdr:colOff>165100</xdr:colOff>
      <xdr:row>58</xdr:row>
      <xdr:rowOff>19635</xdr:rowOff>
    </xdr:to>
    <xdr:sp macro="" textlink="">
      <xdr:nvSpPr>
        <xdr:cNvPr id="364" name="楕円 363"/>
        <xdr:cNvSpPr/>
      </xdr:nvSpPr>
      <xdr:spPr>
        <a:xfrm>
          <a:off x="9588500" y="98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10762</xdr:rowOff>
    </xdr:from>
    <xdr:ext cx="534377" cy="259045"/>
    <xdr:sp macro="" textlink="">
      <xdr:nvSpPr>
        <xdr:cNvPr id="365" name="テキスト ボックス 364"/>
        <xdr:cNvSpPr txBox="1"/>
      </xdr:nvSpPr>
      <xdr:spPr>
        <a:xfrm>
          <a:off x="9372111" y="99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85809</xdr:rowOff>
    </xdr:from>
    <xdr:to>
      <xdr:col>46</xdr:col>
      <xdr:colOff>38100</xdr:colOff>
      <xdr:row>58</xdr:row>
      <xdr:rowOff>15959</xdr:rowOff>
    </xdr:to>
    <xdr:sp macro="" textlink="">
      <xdr:nvSpPr>
        <xdr:cNvPr id="366" name="楕円 365"/>
        <xdr:cNvSpPr/>
      </xdr:nvSpPr>
      <xdr:spPr>
        <a:xfrm>
          <a:off x="8699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7086</xdr:rowOff>
    </xdr:from>
    <xdr:ext cx="534377" cy="259045"/>
    <xdr:sp macro="" textlink="">
      <xdr:nvSpPr>
        <xdr:cNvPr id="367" name="テキスト ボックス 366"/>
        <xdr:cNvSpPr txBox="1"/>
      </xdr:nvSpPr>
      <xdr:spPr>
        <a:xfrm>
          <a:off x="8483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101605</xdr:rowOff>
    </xdr:from>
    <xdr:to>
      <xdr:col>41</xdr:col>
      <xdr:colOff>101600</xdr:colOff>
      <xdr:row>58</xdr:row>
      <xdr:rowOff>31755</xdr:rowOff>
    </xdr:to>
    <xdr:sp macro="" textlink="">
      <xdr:nvSpPr>
        <xdr:cNvPr id="368" name="楕円 367"/>
        <xdr:cNvSpPr/>
      </xdr:nvSpPr>
      <xdr:spPr>
        <a:xfrm>
          <a:off x="7810500" y="98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22882</xdr:rowOff>
    </xdr:from>
    <xdr:ext cx="534377" cy="259045"/>
    <xdr:sp macro="" textlink="">
      <xdr:nvSpPr>
        <xdr:cNvPr id="369" name="テキスト ボックス 368"/>
        <xdr:cNvSpPr txBox="1"/>
      </xdr:nvSpPr>
      <xdr:spPr>
        <a:xfrm>
          <a:off x="7594111" y="99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131136</xdr:rowOff>
    </xdr:from>
    <xdr:to>
      <xdr:col>36</xdr:col>
      <xdr:colOff>165100</xdr:colOff>
      <xdr:row>57</xdr:row>
      <xdr:rowOff>61286</xdr:rowOff>
    </xdr:to>
    <xdr:sp macro="" textlink="">
      <xdr:nvSpPr>
        <xdr:cNvPr id="370" name="楕円 369"/>
        <xdr:cNvSpPr/>
      </xdr:nvSpPr>
      <xdr:spPr>
        <a:xfrm>
          <a:off x="6921500" y="97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77813</xdr:rowOff>
    </xdr:from>
    <xdr:ext cx="534377" cy="259045"/>
    <xdr:sp macro="" textlink="">
      <xdr:nvSpPr>
        <xdr:cNvPr id="371" name="テキスト ボックス 370"/>
        <xdr:cNvSpPr txBox="1"/>
      </xdr:nvSpPr>
      <xdr:spPr>
        <a:xfrm>
          <a:off x="6705111" y="95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32677</xdr:rowOff>
    </xdr:from>
    <xdr:to>
      <xdr:col>55</xdr:col>
      <xdr:colOff>0</xdr:colOff>
      <xdr:row>78</xdr:row>
      <xdr:rowOff>91218</xdr:rowOff>
    </xdr:to>
    <xdr:cxnSp macro="">
      <xdr:nvCxnSpPr>
        <xdr:cNvPr id="400" name="直線コネクタ 399"/>
        <xdr:cNvCxnSpPr/>
      </xdr:nvCxnSpPr>
      <xdr:spPr>
        <a:xfrm>
          <a:off x="9639300" y="13405777"/>
          <a:ext cx="8382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1"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32677</xdr:rowOff>
    </xdr:from>
    <xdr:to>
      <xdr:col>50</xdr:col>
      <xdr:colOff>114300</xdr:colOff>
      <xdr:row>78</xdr:row>
      <xdr:rowOff>43002</xdr:rowOff>
    </xdr:to>
    <xdr:cxnSp macro="">
      <xdr:nvCxnSpPr>
        <xdr:cNvPr id="403" name="直線コネクタ 402"/>
        <xdr:cNvCxnSpPr/>
      </xdr:nvCxnSpPr>
      <xdr:spPr>
        <a:xfrm flipV="1">
          <a:off x="8750300" y="13405777"/>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43002</xdr:rowOff>
    </xdr:from>
    <xdr:to>
      <xdr:col>45</xdr:col>
      <xdr:colOff>177800</xdr:colOff>
      <xdr:row>78</xdr:row>
      <xdr:rowOff>145892</xdr:rowOff>
    </xdr:to>
    <xdr:cxnSp macro="">
      <xdr:nvCxnSpPr>
        <xdr:cNvPr id="406" name="直線コネクタ 405"/>
        <xdr:cNvCxnSpPr/>
      </xdr:nvCxnSpPr>
      <xdr:spPr>
        <a:xfrm flipV="1">
          <a:off x="7861300" y="13416102"/>
          <a:ext cx="889000" cy="10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87788</xdr:rowOff>
    </xdr:from>
    <xdr:to>
      <xdr:col>41</xdr:col>
      <xdr:colOff>50800</xdr:colOff>
      <xdr:row>78</xdr:row>
      <xdr:rowOff>145892</xdr:rowOff>
    </xdr:to>
    <xdr:cxnSp macro="">
      <xdr:nvCxnSpPr>
        <xdr:cNvPr id="409" name="直線コネクタ 408"/>
        <xdr:cNvCxnSpPr/>
      </xdr:nvCxnSpPr>
      <xdr:spPr>
        <a:xfrm>
          <a:off x="6972300" y="13460888"/>
          <a:ext cx="8890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1" name="テキスト ボックス 410"/>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40418</xdr:rowOff>
    </xdr:from>
    <xdr:to>
      <xdr:col>55</xdr:col>
      <xdr:colOff>50800</xdr:colOff>
      <xdr:row>78</xdr:row>
      <xdr:rowOff>142018</xdr:rowOff>
    </xdr:to>
    <xdr:sp macro="" textlink="">
      <xdr:nvSpPr>
        <xdr:cNvPr id="419" name="楕円 418"/>
        <xdr:cNvSpPr/>
      </xdr:nvSpPr>
      <xdr:spPr>
        <a:xfrm>
          <a:off x="10426700" y="134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2538</xdr:rowOff>
    </xdr:from>
    <xdr:ext cx="469744" cy="259045"/>
    <xdr:sp macro="" textlink="">
      <xdr:nvSpPr>
        <xdr:cNvPr id="420" name="普通建設事業費 （ うち新規整備　）該当値テキスト"/>
        <xdr:cNvSpPr txBox="1"/>
      </xdr:nvSpPr>
      <xdr:spPr>
        <a:xfrm>
          <a:off x="10528300" y="133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153327</xdr:rowOff>
    </xdr:from>
    <xdr:to>
      <xdr:col>50</xdr:col>
      <xdr:colOff>165100</xdr:colOff>
      <xdr:row>78</xdr:row>
      <xdr:rowOff>83477</xdr:rowOff>
    </xdr:to>
    <xdr:sp macro="" textlink="">
      <xdr:nvSpPr>
        <xdr:cNvPr id="421" name="楕円 420"/>
        <xdr:cNvSpPr/>
      </xdr:nvSpPr>
      <xdr:spPr>
        <a:xfrm>
          <a:off x="95885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74604</xdr:rowOff>
    </xdr:from>
    <xdr:ext cx="469744" cy="259045"/>
    <xdr:sp macro="" textlink="">
      <xdr:nvSpPr>
        <xdr:cNvPr id="422" name="テキスト ボックス 421"/>
        <xdr:cNvSpPr txBox="1"/>
      </xdr:nvSpPr>
      <xdr:spPr>
        <a:xfrm>
          <a:off x="9404428" y="134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163652</xdr:rowOff>
    </xdr:from>
    <xdr:to>
      <xdr:col>46</xdr:col>
      <xdr:colOff>38100</xdr:colOff>
      <xdr:row>78</xdr:row>
      <xdr:rowOff>93802</xdr:rowOff>
    </xdr:to>
    <xdr:sp macro="" textlink="">
      <xdr:nvSpPr>
        <xdr:cNvPr id="423" name="楕円 422"/>
        <xdr:cNvSpPr/>
      </xdr:nvSpPr>
      <xdr:spPr>
        <a:xfrm>
          <a:off x="8699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110329</xdr:rowOff>
    </xdr:from>
    <xdr:ext cx="469744" cy="259045"/>
    <xdr:sp macro="" textlink="">
      <xdr:nvSpPr>
        <xdr:cNvPr id="424" name="テキスト ボックス 423"/>
        <xdr:cNvSpPr txBox="1"/>
      </xdr:nvSpPr>
      <xdr:spPr>
        <a:xfrm>
          <a:off x="8515428" y="131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95092</xdr:rowOff>
    </xdr:from>
    <xdr:to>
      <xdr:col>41</xdr:col>
      <xdr:colOff>101600</xdr:colOff>
      <xdr:row>79</xdr:row>
      <xdr:rowOff>25242</xdr:rowOff>
    </xdr:to>
    <xdr:sp macro="" textlink="">
      <xdr:nvSpPr>
        <xdr:cNvPr id="425" name="楕円 424"/>
        <xdr:cNvSpPr/>
      </xdr:nvSpPr>
      <xdr:spPr>
        <a:xfrm>
          <a:off x="7810500" y="13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16369</xdr:rowOff>
    </xdr:from>
    <xdr:ext cx="469744" cy="259045"/>
    <xdr:sp macro="" textlink="">
      <xdr:nvSpPr>
        <xdr:cNvPr id="426" name="テキスト ボックス 425"/>
        <xdr:cNvSpPr txBox="1"/>
      </xdr:nvSpPr>
      <xdr:spPr>
        <a:xfrm>
          <a:off x="7626428" y="135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36988</xdr:rowOff>
    </xdr:from>
    <xdr:to>
      <xdr:col>36</xdr:col>
      <xdr:colOff>165100</xdr:colOff>
      <xdr:row>78</xdr:row>
      <xdr:rowOff>138588</xdr:rowOff>
    </xdr:to>
    <xdr:sp macro="" textlink="">
      <xdr:nvSpPr>
        <xdr:cNvPr id="427" name="楕円 426"/>
        <xdr:cNvSpPr/>
      </xdr:nvSpPr>
      <xdr:spPr>
        <a:xfrm>
          <a:off x="6921500" y="134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155115</xdr:rowOff>
    </xdr:from>
    <xdr:ext cx="469744" cy="259045"/>
    <xdr:sp macro="" textlink="">
      <xdr:nvSpPr>
        <xdr:cNvPr id="428" name="テキスト ボックス 427"/>
        <xdr:cNvSpPr txBox="1"/>
      </xdr:nvSpPr>
      <xdr:spPr>
        <a:xfrm>
          <a:off x="6737428" y="1318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67690</xdr:rowOff>
    </xdr:from>
    <xdr:to>
      <xdr:col>55</xdr:col>
      <xdr:colOff>0</xdr:colOff>
      <xdr:row>98</xdr:row>
      <xdr:rowOff>22003</xdr:rowOff>
    </xdr:to>
    <xdr:cxnSp macro="">
      <xdr:nvCxnSpPr>
        <xdr:cNvPr id="459" name="直線コネクタ 458"/>
        <xdr:cNvCxnSpPr/>
      </xdr:nvCxnSpPr>
      <xdr:spPr>
        <a:xfrm flipV="1">
          <a:off x="9639300" y="16698340"/>
          <a:ext cx="838200" cy="1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0"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7733</xdr:rowOff>
    </xdr:from>
    <xdr:to>
      <xdr:col>50</xdr:col>
      <xdr:colOff>114300</xdr:colOff>
      <xdr:row>98</xdr:row>
      <xdr:rowOff>22003</xdr:rowOff>
    </xdr:to>
    <xdr:cxnSp macro="">
      <xdr:nvCxnSpPr>
        <xdr:cNvPr id="462" name="直線コネクタ 461"/>
        <xdr:cNvCxnSpPr/>
      </xdr:nvCxnSpPr>
      <xdr:spPr>
        <a:xfrm>
          <a:off x="8750300" y="16809833"/>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91726</xdr:rowOff>
    </xdr:from>
    <xdr:to>
      <xdr:col>45</xdr:col>
      <xdr:colOff>177800</xdr:colOff>
      <xdr:row>98</xdr:row>
      <xdr:rowOff>7733</xdr:rowOff>
    </xdr:to>
    <xdr:cxnSp macro="">
      <xdr:nvCxnSpPr>
        <xdr:cNvPr id="465" name="直線コネクタ 464"/>
        <xdr:cNvCxnSpPr/>
      </xdr:nvCxnSpPr>
      <xdr:spPr>
        <a:xfrm>
          <a:off x="7861300" y="16722376"/>
          <a:ext cx="889000" cy="8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7" name="テキスト ボックス 466"/>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7358</xdr:rowOff>
    </xdr:from>
    <xdr:to>
      <xdr:col>41</xdr:col>
      <xdr:colOff>50800</xdr:colOff>
      <xdr:row>97</xdr:row>
      <xdr:rowOff>91726</xdr:rowOff>
    </xdr:to>
    <xdr:cxnSp macro="">
      <xdr:nvCxnSpPr>
        <xdr:cNvPr id="468" name="直線コネクタ 467"/>
        <xdr:cNvCxnSpPr/>
      </xdr:nvCxnSpPr>
      <xdr:spPr>
        <a:xfrm>
          <a:off x="6972300" y="16638008"/>
          <a:ext cx="889000" cy="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16890</xdr:rowOff>
    </xdr:from>
    <xdr:to>
      <xdr:col>55</xdr:col>
      <xdr:colOff>50800</xdr:colOff>
      <xdr:row>97</xdr:row>
      <xdr:rowOff>118490</xdr:rowOff>
    </xdr:to>
    <xdr:sp macro="" textlink="">
      <xdr:nvSpPr>
        <xdr:cNvPr id="478" name="楕円 477"/>
        <xdr:cNvSpPr/>
      </xdr:nvSpPr>
      <xdr:spPr>
        <a:xfrm>
          <a:off x="104267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166767</xdr:rowOff>
    </xdr:from>
    <xdr:ext cx="534377" cy="259045"/>
    <xdr:sp macro="" textlink="">
      <xdr:nvSpPr>
        <xdr:cNvPr id="479" name="普通建設事業費 （ うち更新整備　）該当値テキスト"/>
        <xdr:cNvSpPr txBox="1"/>
      </xdr:nvSpPr>
      <xdr:spPr>
        <a:xfrm>
          <a:off x="10528300"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142653</xdr:rowOff>
    </xdr:from>
    <xdr:to>
      <xdr:col>50</xdr:col>
      <xdr:colOff>165100</xdr:colOff>
      <xdr:row>98</xdr:row>
      <xdr:rowOff>72803</xdr:rowOff>
    </xdr:to>
    <xdr:sp macro="" textlink="">
      <xdr:nvSpPr>
        <xdr:cNvPr id="480" name="楕円 479"/>
        <xdr:cNvSpPr/>
      </xdr:nvSpPr>
      <xdr:spPr>
        <a:xfrm>
          <a:off x="9588500" y="167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63930</xdr:rowOff>
    </xdr:from>
    <xdr:ext cx="534377" cy="259045"/>
    <xdr:sp macro="" textlink="">
      <xdr:nvSpPr>
        <xdr:cNvPr id="481" name="テキスト ボックス 480"/>
        <xdr:cNvSpPr txBox="1"/>
      </xdr:nvSpPr>
      <xdr:spPr>
        <a:xfrm>
          <a:off x="9372111" y="168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128383</xdr:rowOff>
    </xdr:from>
    <xdr:to>
      <xdr:col>46</xdr:col>
      <xdr:colOff>38100</xdr:colOff>
      <xdr:row>98</xdr:row>
      <xdr:rowOff>58533</xdr:rowOff>
    </xdr:to>
    <xdr:sp macro="" textlink="">
      <xdr:nvSpPr>
        <xdr:cNvPr id="482" name="楕円 481"/>
        <xdr:cNvSpPr/>
      </xdr:nvSpPr>
      <xdr:spPr>
        <a:xfrm>
          <a:off x="8699500" y="16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49660</xdr:rowOff>
    </xdr:from>
    <xdr:ext cx="534377" cy="259045"/>
    <xdr:sp macro="" textlink="">
      <xdr:nvSpPr>
        <xdr:cNvPr id="483" name="テキスト ボックス 482"/>
        <xdr:cNvSpPr txBox="1"/>
      </xdr:nvSpPr>
      <xdr:spPr>
        <a:xfrm>
          <a:off x="8483111" y="1685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40926</xdr:rowOff>
    </xdr:from>
    <xdr:to>
      <xdr:col>41</xdr:col>
      <xdr:colOff>101600</xdr:colOff>
      <xdr:row>97</xdr:row>
      <xdr:rowOff>142526</xdr:rowOff>
    </xdr:to>
    <xdr:sp macro="" textlink="">
      <xdr:nvSpPr>
        <xdr:cNvPr id="484" name="楕円 483"/>
        <xdr:cNvSpPr/>
      </xdr:nvSpPr>
      <xdr:spPr>
        <a:xfrm>
          <a:off x="78105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133653</xdr:rowOff>
    </xdr:from>
    <xdr:ext cx="534377" cy="259045"/>
    <xdr:sp macro="" textlink="">
      <xdr:nvSpPr>
        <xdr:cNvPr id="485" name="テキスト ボックス 484"/>
        <xdr:cNvSpPr txBox="1"/>
      </xdr:nvSpPr>
      <xdr:spPr>
        <a:xfrm>
          <a:off x="7594111" y="167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128008</xdr:rowOff>
    </xdr:from>
    <xdr:to>
      <xdr:col>36</xdr:col>
      <xdr:colOff>165100</xdr:colOff>
      <xdr:row>97</xdr:row>
      <xdr:rowOff>58158</xdr:rowOff>
    </xdr:to>
    <xdr:sp macro="" textlink="">
      <xdr:nvSpPr>
        <xdr:cNvPr id="486" name="楕円 485"/>
        <xdr:cNvSpPr/>
      </xdr:nvSpPr>
      <xdr:spPr>
        <a:xfrm>
          <a:off x="6921500" y="16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49285</xdr:rowOff>
    </xdr:from>
    <xdr:ext cx="534377" cy="259045"/>
    <xdr:sp macro="" textlink="">
      <xdr:nvSpPr>
        <xdr:cNvPr id="487" name="テキスト ボックス 486"/>
        <xdr:cNvSpPr txBox="1"/>
      </xdr:nvSpPr>
      <xdr:spPr>
        <a:xfrm>
          <a:off x="6705111" y="166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5" name="直線コネクタ 614"/>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6"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7" name="直線コネクタ 616"/>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8"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9" name="直線コネクタ 618"/>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113792</xdr:rowOff>
    </xdr:from>
    <xdr:to>
      <xdr:col>85</xdr:col>
      <xdr:colOff>127000</xdr:colOff>
      <xdr:row>77</xdr:row>
      <xdr:rowOff>58674</xdr:rowOff>
    </xdr:to>
    <xdr:cxnSp macro="">
      <xdr:nvCxnSpPr>
        <xdr:cNvPr id="620" name="直線コネクタ 619"/>
        <xdr:cNvCxnSpPr/>
      </xdr:nvCxnSpPr>
      <xdr:spPr>
        <a:xfrm>
          <a:off x="15481300" y="13143992"/>
          <a:ext cx="838200" cy="1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1"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2" name="フローチャート: 判断 621"/>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89027</xdr:rowOff>
    </xdr:from>
    <xdr:to>
      <xdr:col>81</xdr:col>
      <xdr:colOff>50800</xdr:colOff>
      <xdr:row>76</xdr:row>
      <xdr:rowOff>113792</xdr:rowOff>
    </xdr:to>
    <xdr:cxnSp macro="">
      <xdr:nvCxnSpPr>
        <xdr:cNvPr id="623" name="直線コネクタ 622"/>
        <xdr:cNvCxnSpPr/>
      </xdr:nvCxnSpPr>
      <xdr:spPr>
        <a:xfrm>
          <a:off x="14592300" y="1311922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4" name="フローチャート: 判断 623"/>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5" name="テキスト ボックス 624"/>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165863</xdr:rowOff>
    </xdr:from>
    <xdr:to>
      <xdr:col>76</xdr:col>
      <xdr:colOff>114300</xdr:colOff>
      <xdr:row>76</xdr:row>
      <xdr:rowOff>89027</xdr:rowOff>
    </xdr:to>
    <xdr:cxnSp macro="">
      <xdr:nvCxnSpPr>
        <xdr:cNvPr id="626" name="直線コネクタ 625"/>
        <xdr:cNvCxnSpPr/>
      </xdr:nvCxnSpPr>
      <xdr:spPr>
        <a:xfrm>
          <a:off x="13703300" y="13024613"/>
          <a:ext cx="8890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7" name="フローチャート: 判断 626"/>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28" name="テキスト ボックス 627"/>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109855</xdr:rowOff>
    </xdr:from>
    <xdr:to>
      <xdr:col>71</xdr:col>
      <xdr:colOff>177800</xdr:colOff>
      <xdr:row>75</xdr:row>
      <xdr:rowOff>165863</xdr:rowOff>
    </xdr:to>
    <xdr:cxnSp macro="">
      <xdr:nvCxnSpPr>
        <xdr:cNvPr id="629" name="直線コネクタ 628"/>
        <xdr:cNvCxnSpPr/>
      </xdr:nvCxnSpPr>
      <xdr:spPr>
        <a:xfrm>
          <a:off x="12814300" y="12968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0" name="フローチャート: 判断 629"/>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1" name="テキスト ボックス 630"/>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2" name="フローチャート: 判断 631"/>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3" name="テキスト ボックス 632"/>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7874</xdr:rowOff>
    </xdr:from>
    <xdr:to>
      <xdr:col>85</xdr:col>
      <xdr:colOff>177800</xdr:colOff>
      <xdr:row>77</xdr:row>
      <xdr:rowOff>109474</xdr:rowOff>
    </xdr:to>
    <xdr:sp macro="" textlink="">
      <xdr:nvSpPr>
        <xdr:cNvPr id="639" name="楕円 638"/>
        <xdr:cNvSpPr/>
      </xdr:nvSpPr>
      <xdr:spPr>
        <a:xfrm>
          <a:off x="16268700" y="132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157751</xdr:rowOff>
    </xdr:from>
    <xdr:ext cx="469744" cy="259045"/>
    <xdr:sp macro="" textlink="">
      <xdr:nvSpPr>
        <xdr:cNvPr id="640" name="公債費該当値テキスト"/>
        <xdr:cNvSpPr txBox="1"/>
      </xdr:nvSpPr>
      <xdr:spPr>
        <a:xfrm>
          <a:off x="16370300" y="131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62992</xdr:rowOff>
    </xdr:from>
    <xdr:to>
      <xdr:col>81</xdr:col>
      <xdr:colOff>101600</xdr:colOff>
      <xdr:row>76</xdr:row>
      <xdr:rowOff>164592</xdr:rowOff>
    </xdr:to>
    <xdr:sp macro="" textlink="">
      <xdr:nvSpPr>
        <xdr:cNvPr id="641" name="楕円 640"/>
        <xdr:cNvSpPr/>
      </xdr:nvSpPr>
      <xdr:spPr>
        <a:xfrm>
          <a:off x="15430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155719</xdr:rowOff>
    </xdr:from>
    <xdr:ext cx="469744" cy="259045"/>
    <xdr:sp macro="" textlink="">
      <xdr:nvSpPr>
        <xdr:cNvPr id="642" name="テキスト ボックス 641"/>
        <xdr:cNvSpPr txBox="1"/>
      </xdr:nvSpPr>
      <xdr:spPr>
        <a:xfrm>
          <a:off x="15246428" y="131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38227</xdr:rowOff>
    </xdr:from>
    <xdr:to>
      <xdr:col>76</xdr:col>
      <xdr:colOff>165100</xdr:colOff>
      <xdr:row>76</xdr:row>
      <xdr:rowOff>139827</xdr:rowOff>
    </xdr:to>
    <xdr:sp macro="" textlink="">
      <xdr:nvSpPr>
        <xdr:cNvPr id="643" name="楕円 642"/>
        <xdr:cNvSpPr/>
      </xdr:nvSpPr>
      <xdr:spPr>
        <a:xfrm>
          <a:off x="14541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130954</xdr:rowOff>
    </xdr:from>
    <xdr:ext cx="469744" cy="259045"/>
    <xdr:sp macro="" textlink="">
      <xdr:nvSpPr>
        <xdr:cNvPr id="644" name="テキスト ボックス 643"/>
        <xdr:cNvSpPr txBox="1"/>
      </xdr:nvSpPr>
      <xdr:spPr>
        <a:xfrm>
          <a:off x="14357428" y="1316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115062</xdr:rowOff>
    </xdr:from>
    <xdr:to>
      <xdr:col>72</xdr:col>
      <xdr:colOff>38100</xdr:colOff>
      <xdr:row>76</xdr:row>
      <xdr:rowOff>45213</xdr:rowOff>
    </xdr:to>
    <xdr:sp macro="" textlink="">
      <xdr:nvSpPr>
        <xdr:cNvPr id="645" name="楕円 644"/>
        <xdr:cNvSpPr/>
      </xdr:nvSpPr>
      <xdr:spPr>
        <a:xfrm>
          <a:off x="136525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36340</xdr:rowOff>
    </xdr:from>
    <xdr:ext cx="469744" cy="259045"/>
    <xdr:sp macro="" textlink="">
      <xdr:nvSpPr>
        <xdr:cNvPr id="646" name="テキスト ボックス 645"/>
        <xdr:cNvSpPr txBox="1"/>
      </xdr:nvSpPr>
      <xdr:spPr>
        <a:xfrm>
          <a:off x="13468428" y="1306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59055</xdr:rowOff>
    </xdr:from>
    <xdr:to>
      <xdr:col>67</xdr:col>
      <xdr:colOff>101600</xdr:colOff>
      <xdr:row>75</xdr:row>
      <xdr:rowOff>160655</xdr:rowOff>
    </xdr:to>
    <xdr:sp macro="" textlink="">
      <xdr:nvSpPr>
        <xdr:cNvPr id="647" name="楕円 646"/>
        <xdr:cNvSpPr/>
      </xdr:nvSpPr>
      <xdr:spPr>
        <a:xfrm>
          <a:off x="12763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151782</xdr:rowOff>
    </xdr:from>
    <xdr:ext cx="469744" cy="259045"/>
    <xdr:sp macro="" textlink="">
      <xdr:nvSpPr>
        <xdr:cNvPr id="648" name="テキスト ボックス 647"/>
        <xdr:cNvSpPr txBox="1"/>
      </xdr:nvSpPr>
      <xdr:spPr>
        <a:xfrm>
          <a:off x="12579428" y="1301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2" name="直線コネクタ 671"/>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3"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4" name="直線コネクタ 673"/>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5"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6" name="直線コネクタ 675"/>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70301</xdr:rowOff>
    </xdr:from>
    <xdr:to>
      <xdr:col>85</xdr:col>
      <xdr:colOff>127000</xdr:colOff>
      <xdr:row>98</xdr:row>
      <xdr:rowOff>94817</xdr:rowOff>
    </xdr:to>
    <xdr:cxnSp macro="">
      <xdr:nvCxnSpPr>
        <xdr:cNvPr id="677" name="直線コネクタ 676"/>
        <xdr:cNvCxnSpPr/>
      </xdr:nvCxnSpPr>
      <xdr:spPr>
        <a:xfrm flipV="1">
          <a:off x="15481300" y="16872401"/>
          <a:ext cx="8382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78" name="積立金平均値テキスト"/>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79" name="フローチャート: 判断 678"/>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67520</xdr:rowOff>
    </xdr:from>
    <xdr:to>
      <xdr:col>81</xdr:col>
      <xdr:colOff>50800</xdr:colOff>
      <xdr:row>98</xdr:row>
      <xdr:rowOff>94817</xdr:rowOff>
    </xdr:to>
    <xdr:cxnSp macro="">
      <xdr:nvCxnSpPr>
        <xdr:cNvPr id="680" name="直線コネクタ 679"/>
        <xdr:cNvCxnSpPr/>
      </xdr:nvCxnSpPr>
      <xdr:spPr>
        <a:xfrm>
          <a:off x="14592300" y="16869620"/>
          <a:ext cx="889000" cy="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1" name="フローチャート: 判断 680"/>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2" name="テキスト ボックス 681"/>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119526</xdr:rowOff>
    </xdr:from>
    <xdr:to>
      <xdr:col>76</xdr:col>
      <xdr:colOff>114300</xdr:colOff>
      <xdr:row>98</xdr:row>
      <xdr:rowOff>67520</xdr:rowOff>
    </xdr:to>
    <xdr:cxnSp macro="">
      <xdr:nvCxnSpPr>
        <xdr:cNvPr id="683" name="直線コネクタ 682"/>
        <xdr:cNvCxnSpPr/>
      </xdr:nvCxnSpPr>
      <xdr:spPr>
        <a:xfrm>
          <a:off x="13703300" y="16750176"/>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4" name="フローチャート: 判断 683"/>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5" name="テキスト ボックス 684"/>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119526</xdr:rowOff>
    </xdr:from>
    <xdr:to>
      <xdr:col>71</xdr:col>
      <xdr:colOff>177800</xdr:colOff>
      <xdr:row>98</xdr:row>
      <xdr:rowOff>133947</xdr:rowOff>
    </xdr:to>
    <xdr:cxnSp macro="">
      <xdr:nvCxnSpPr>
        <xdr:cNvPr id="686" name="直線コネクタ 685"/>
        <xdr:cNvCxnSpPr/>
      </xdr:nvCxnSpPr>
      <xdr:spPr>
        <a:xfrm flipV="1">
          <a:off x="12814300" y="16750176"/>
          <a:ext cx="889000" cy="1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7" name="フローチャート: 判断 686"/>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88" name="テキスト ボックス 687"/>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89" name="フローチャート: 判断 688"/>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0" name="テキスト ボックス 689"/>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19501</xdr:rowOff>
    </xdr:from>
    <xdr:to>
      <xdr:col>85</xdr:col>
      <xdr:colOff>177800</xdr:colOff>
      <xdr:row>98</xdr:row>
      <xdr:rowOff>121101</xdr:rowOff>
    </xdr:to>
    <xdr:sp macro="" textlink="">
      <xdr:nvSpPr>
        <xdr:cNvPr id="696" name="楕円 695"/>
        <xdr:cNvSpPr/>
      </xdr:nvSpPr>
      <xdr:spPr>
        <a:xfrm>
          <a:off x="16268700" y="168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105878</xdr:rowOff>
    </xdr:from>
    <xdr:ext cx="469744" cy="259045"/>
    <xdr:sp macro="" textlink="">
      <xdr:nvSpPr>
        <xdr:cNvPr id="697" name="積立金該当値テキスト"/>
        <xdr:cNvSpPr txBox="1"/>
      </xdr:nvSpPr>
      <xdr:spPr>
        <a:xfrm>
          <a:off x="16370300" y="167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44017</xdr:rowOff>
    </xdr:from>
    <xdr:to>
      <xdr:col>81</xdr:col>
      <xdr:colOff>101600</xdr:colOff>
      <xdr:row>98</xdr:row>
      <xdr:rowOff>145617</xdr:rowOff>
    </xdr:to>
    <xdr:sp macro="" textlink="">
      <xdr:nvSpPr>
        <xdr:cNvPr id="698" name="楕円 697"/>
        <xdr:cNvSpPr/>
      </xdr:nvSpPr>
      <xdr:spPr>
        <a:xfrm>
          <a:off x="15430500" y="168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136744</xdr:rowOff>
    </xdr:from>
    <xdr:ext cx="469744" cy="259045"/>
    <xdr:sp macro="" textlink="">
      <xdr:nvSpPr>
        <xdr:cNvPr id="699" name="テキスト ボックス 698"/>
        <xdr:cNvSpPr txBox="1"/>
      </xdr:nvSpPr>
      <xdr:spPr>
        <a:xfrm>
          <a:off x="15246428" y="1693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16720</xdr:rowOff>
    </xdr:from>
    <xdr:to>
      <xdr:col>76</xdr:col>
      <xdr:colOff>165100</xdr:colOff>
      <xdr:row>98</xdr:row>
      <xdr:rowOff>118320</xdr:rowOff>
    </xdr:to>
    <xdr:sp macro="" textlink="">
      <xdr:nvSpPr>
        <xdr:cNvPr id="700" name="楕円 699"/>
        <xdr:cNvSpPr/>
      </xdr:nvSpPr>
      <xdr:spPr>
        <a:xfrm>
          <a:off x="14541500" y="168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109447</xdr:rowOff>
    </xdr:from>
    <xdr:ext cx="469744" cy="259045"/>
    <xdr:sp macro="" textlink="">
      <xdr:nvSpPr>
        <xdr:cNvPr id="701" name="テキスト ボックス 700"/>
        <xdr:cNvSpPr txBox="1"/>
      </xdr:nvSpPr>
      <xdr:spPr>
        <a:xfrm>
          <a:off x="14357428" y="169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68726</xdr:rowOff>
    </xdr:from>
    <xdr:to>
      <xdr:col>72</xdr:col>
      <xdr:colOff>38100</xdr:colOff>
      <xdr:row>97</xdr:row>
      <xdr:rowOff>170326</xdr:rowOff>
    </xdr:to>
    <xdr:sp macro="" textlink="">
      <xdr:nvSpPr>
        <xdr:cNvPr id="702" name="楕円 701"/>
        <xdr:cNvSpPr/>
      </xdr:nvSpPr>
      <xdr:spPr>
        <a:xfrm>
          <a:off x="13652500" y="166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161453</xdr:rowOff>
    </xdr:from>
    <xdr:ext cx="534377" cy="259045"/>
    <xdr:sp macro="" textlink="">
      <xdr:nvSpPr>
        <xdr:cNvPr id="703" name="テキスト ボックス 702"/>
        <xdr:cNvSpPr txBox="1"/>
      </xdr:nvSpPr>
      <xdr:spPr>
        <a:xfrm>
          <a:off x="13436111" y="167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83147</xdr:rowOff>
    </xdr:from>
    <xdr:to>
      <xdr:col>67</xdr:col>
      <xdr:colOff>101600</xdr:colOff>
      <xdr:row>99</xdr:row>
      <xdr:rowOff>13297</xdr:rowOff>
    </xdr:to>
    <xdr:sp macro="" textlink="">
      <xdr:nvSpPr>
        <xdr:cNvPr id="704" name="楕円 703"/>
        <xdr:cNvSpPr/>
      </xdr:nvSpPr>
      <xdr:spPr>
        <a:xfrm>
          <a:off x="12763500" y="168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4424</xdr:rowOff>
    </xdr:from>
    <xdr:ext cx="469744" cy="259045"/>
    <xdr:sp macro="" textlink="">
      <xdr:nvSpPr>
        <xdr:cNvPr id="705" name="テキスト ボックス 704"/>
        <xdr:cNvSpPr txBox="1"/>
      </xdr:nvSpPr>
      <xdr:spPr>
        <a:xfrm>
          <a:off x="12579428" y="169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1" name="直線コネクタ 730"/>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2"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4"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5" name="直線コネクタ 734"/>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1451</xdr:rowOff>
    </xdr:from>
    <xdr:to>
      <xdr:col>116</xdr:col>
      <xdr:colOff>63500</xdr:colOff>
      <xdr:row>39</xdr:row>
      <xdr:rowOff>98878</xdr:rowOff>
    </xdr:to>
    <xdr:cxnSp macro="">
      <xdr:nvCxnSpPr>
        <xdr:cNvPr id="736" name="直線コネクタ 735"/>
        <xdr:cNvCxnSpPr/>
      </xdr:nvCxnSpPr>
      <xdr:spPr>
        <a:xfrm flipV="1">
          <a:off x="21323300" y="6516551"/>
          <a:ext cx="8382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37" name="投資及び出資金平均値テキスト"/>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38" name="フローチャート: 判断 73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0" name="フローチャート: 判断 73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3" name="フローチャート: 判断 74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6" name="フローチャート: 判断 745"/>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7" name="テキスト ボックス 746"/>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48" name="フローチャート: 判断 747"/>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49" name="テキスト ボックス 748"/>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122101</xdr:rowOff>
    </xdr:from>
    <xdr:to>
      <xdr:col>116</xdr:col>
      <xdr:colOff>114300</xdr:colOff>
      <xdr:row>38</xdr:row>
      <xdr:rowOff>52251</xdr:rowOff>
    </xdr:to>
    <xdr:sp macro="" textlink="">
      <xdr:nvSpPr>
        <xdr:cNvPr id="755" name="楕円 754"/>
        <xdr:cNvSpPr/>
      </xdr:nvSpPr>
      <xdr:spPr>
        <a:xfrm>
          <a:off x="221107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144978</xdr:rowOff>
    </xdr:from>
    <xdr:ext cx="378565" cy="259045"/>
    <xdr:sp macro="" textlink="">
      <xdr:nvSpPr>
        <xdr:cNvPr id="756" name="投資及び出資金該当値テキスト"/>
        <xdr:cNvSpPr txBox="1"/>
      </xdr:nvSpPr>
      <xdr:spPr>
        <a:xfrm>
          <a:off x="22212300"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58" name="テキスト ボックス 75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0" name="テキスト ボックス 759"/>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0" name="直線コネクタ 789"/>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1"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2" name="直線コネクタ 791"/>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3"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4" name="直線コネクタ 793"/>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23223</xdr:rowOff>
    </xdr:from>
    <xdr:to>
      <xdr:col>116</xdr:col>
      <xdr:colOff>63500</xdr:colOff>
      <xdr:row>58</xdr:row>
      <xdr:rowOff>89408</xdr:rowOff>
    </xdr:to>
    <xdr:cxnSp macro="">
      <xdr:nvCxnSpPr>
        <xdr:cNvPr id="795" name="直線コネクタ 794"/>
        <xdr:cNvCxnSpPr/>
      </xdr:nvCxnSpPr>
      <xdr:spPr>
        <a:xfrm flipV="1">
          <a:off x="21323300" y="9795873"/>
          <a:ext cx="838200" cy="2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796"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7" name="フローチャート: 判断 796"/>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89408</xdr:rowOff>
    </xdr:from>
    <xdr:to>
      <xdr:col>111</xdr:col>
      <xdr:colOff>177800</xdr:colOff>
      <xdr:row>58</xdr:row>
      <xdr:rowOff>103560</xdr:rowOff>
    </xdr:to>
    <xdr:cxnSp macro="">
      <xdr:nvCxnSpPr>
        <xdr:cNvPr id="798" name="直線コネクタ 797"/>
        <xdr:cNvCxnSpPr/>
      </xdr:nvCxnSpPr>
      <xdr:spPr>
        <a:xfrm flipV="1">
          <a:off x="20434300" y="1003350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799" name="フローチャート: 判断 798"/>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0" name="テキスト ボックス 799"/>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8854</xdr:rowOff>
    </xdr:from>
    <xdr:to>
      <xdr:col>107</xdr:col>
      <xdr:colOff>50800</xdr:colOff>
      <xdr:row>58</xdr:row>
      <xdr:rowOff>103560</xdr:rowOff>
    </xdr:to>
    <xdr:cxnSp macro="">
      <xdr:nvCxnSpPr>
        <xdr:cNvPr id="801" name="直線コネクタ 800"/>
        <xdr:cNvCxnSpPr/>
      </xdr:nvCxnSpPr>
      <xdr:spPr>
        <a:xfrm>
          <a:off x="19545300" y="9438604"/>
          <a:ext cx="889000" cy="6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2" name="フローチャート: 判断 801"/>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3" name="テキスト ボックス 802"/>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8854</xdr:rowOff>
    </xdr:from>
    <xdr:to>
      <xdr:col>102</xdr:col>
      <xdr:colOff>114300</xdr:colOff>
      <xdr:row>55</xdr:row>
      <xdr:rowOff>113030</xdr:rowOff>
    </xdr:to>
    <xdr:cxnSp macro="">
      <xdr:nvCxnSpPr>
        <xdr:cNvPr id="804" name="直線コネクタ 803"/>
        <xdr:cNvCxnSpPr/>
      </xdr:nvCxnSpPr>
      <xdr:spPr>
        <a:xfrm flipV="1">
          <a:off x="18656300" y="9438604"/>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5" name="フローチャート: 判断 804"/>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06" name="テキスト ボックス 805"/>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7" name="フローチャート: 判断 806"/>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08" name="テキスト ボックス 807"/>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143873</xdr:rowOff>
    </xdr:from>
    <xdr:to>
      <xdr:col>116</xdr:col>
      <xdr:colOff>114300</xdr:colOff>
      <xdr:row>57</xdr:row>
      <xdr:rowOff>74023</xdr:rowOff>
    </xdr:to>
    <xdr:sp macro="" textlink="">
      <xdr:nvSpPr>
        <xdr:cNvPr id="814" name="楕円 813"/>
        <xdr:cNvSpPr/>
      </xdr:nvSpPr>
      <xdr:spPr>
        <a:xfrm>
          <a:off x="22110700" y="97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166750</xdr:rowOff>
    </xdr:from>
    <xdr:ext cx="469744" cy="259045"/>
    <xdr:sp macro="" textlink="">
      <xdr:nvSpPr>
        <xdr:cNvPr id="815" name="貸付金該当値テキスト"/>
        <xdr:cNvSpPr txBox="1"/>
      </xdr:nvSpPr>
      <xdr:spPr>
        <a:xfrm>
          <a:off x="22212300" y="95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38608</xdr:rowOff>
    </xdr:from>
    <xdr:to>
      <xdr:col>112</xdr:col>
      <xdr:colOff>38100</xdr:colOff>
      <xdr:row>58</xdr:row>
      <xdr:rowOff>140208</xdr:rowOff>
    </xdr:to>
    <xdr:sp macro="" textlink="">
      <xdr:nvSpPr>
        <xdr:cNvPr id="816" name="楕円 815"/>
        <xdr:cNvSpPr/>
      </xdr:nvSpPr>
      <xdr:spPr>
        <a:xfrm>
          <a:off x="21272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131335</xdr:rowOff>
    </xdr:from>
    <xdr:ext cx="469744" cy="259045"/>
    <xdr:sp macro="" textlink="">
      <xdr:nvSpPr>
        <xdr:cNvPr id="817" name="テキスト ボックス 816"/>
        <xdr:cNvSpPr txBox="1"/>
      </xdr:nvSpPr>
      <xdr:spPr>
        <a:xfrm>
          <a:off x="21088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52760</xdr:rowOff>
    </xdr:from>
    <xdr:to>
      <xdr:col>107</xdr:col>
      <xdr:colOff>101600</xdr:colOff>
      <xdr:row>58</xdr:row>
      <xdr:rowOff>154360</xdr:rowOff>
    </xdr:to>
    <xdr:sp macro="" textlink="">
      <xdr:nvSpPr>
        <xdr:cNvPr id="818" name="楕円 817"/>
        <xdr:cNvSpPr/>
      </xdr:nvSpPr>
      <xdr:spPr>
        <a:xfrm>
          <a:off x="20383500" y="9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145487</xdr:rowOff>
    </xdr:from>
    <xdr:ext cx="469744" cy="259045"/>
    <xdr:sp macro="" textlink="">
      <xdr:nvSpPr>
        <xdr:cNvPr id="819" name="テキスト ボックス 818"/>
        <xdr:cNvSpPr txBox="1"/>
      </xdr:nvSpPr>
      <xdr:spPr>
        <a:xfrm>
          <a:off x="20199428" y="100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129504</xdr:rowOff>
    </xdr:from>
    <xdr:to>
      <xdr:col>102</xdr:col>
      <xdr:colOff>165100</xdr:colOff>
      <xdr:row>55</xdr:row>
      <xdr:rowOff>59654</xdr:rowOff>
    </xdr:to>
    <xdr:sp macro="" textlink="">
      <xdr:nvSpPr>
        <xdr:cNvPr id="820" name="楕円 819"/>
        <xdr:cNvSpPr/>
      </xdr:nvSpPr>
      <xdr:spPr>
        <a:xfrm>
          <a:off x="19494500" y="9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76181</xdr:rowOff>
    </xdr:from>
    <xdr:ext cx="469744" cy="259045"/>
    <xdr:sp macro="" textlink="">
      <xdr:nvSpPr>
        <xdr:cNvPr id="821" name="テキスト ボックス 820"/>
        <xdr:cNvSpPr txBox="1"/>
      </xdr:nvSpPr>
      <xdr:spPr>
        <a:xfrm>
          <a:off x="19310428" y="91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62230</xdr:rowOff>
    </xdr:from>
    <xdr:to>
      <xdr:col>98</xdr:col>
      <xdr:colOff>38100</xdr:colOff>
      <xdr:row>55</xdr:row>
      <xdr:rowOff>163830</xdr:rowOff>
    </xdr:to>
    <xdr:sp macro="" textlink="">
      <xdr:nvSpPr>
        <xdr:cNvPr id="822" name="楕円 821"/>
        <xdr:cNvSpPr/>
      </xdr:nvSpPr>
      <xdr:spPr>
        <a:xfrm>
          <a:off x="186055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8907</xdr:rowOff>
    </xdr:from>
    <xdr:ext cx="469744" cy="259045"/>
    <xdr:sp macro="" textlink="">
      <xdr:nvSpPr>
        <xdr:cNvPr id="823" name="テキスト ボックス 822"/>
        <xdr:cNvSpPr txBox="1"/>
      </xdr:nvSpPr>
      <xdr:spPr>
        <a:xfrm>
          <a:off x="18421428"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6" name="直線コネクタ 845"/>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7"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8" name="直線コネクタ 847"/>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9"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0" name="直線コネクタ 849"/>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25583</xdr:rowOff>
    </xdr:from>
    <xdr:to>
      <xdr:col>116</xdr:col>
      <xdr:colOff>63500</xdr:colOff>
      <xdr:row>75</xdr:row>
      <xdr:rowOff>133528</xdr:rowOff>
    </xdr:to>
    <xdr:cxnSp macro="">
      <xdr:nvCxnSpPr>
        <xdr:cNvPr id="851" name="直線コネクタ 850"/>
        <xdr:cNvCxnSpPr/>
      </xdr:nvCxnSpPr>
      <xdr:spPr>
        <a:xfrm flipV="1">
          <a:off x="21323300" y="12884333"/>
          <a:ext cx="8382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2"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3" name="フローチャート: 判断 852"/>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133528</xdr:rowOff>
    </xdr:from>
    <xdr:to>
      <xdr:col>111</xdr:col>
      <xdr:colOff>177800</xdr:colOff>
      <xdr:row>75</xdr:row>
      <xdr:rowOff>141300</xdr:rowOff>
    </xdr:to>
    <xdr:cxnSp macro="">
      <xdr:nvCxnSpPr>
        <xdr:cNvPr id="854" name="直線コネクタ 853"/>
        <xdr:cNvCxnSpPr/>
      </xdr:nvCxnSpPr>
      <xdr:spPr>
        <a:xfrm flipV="1">
          <a:off x="20434300" y="1299227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5" name="フローチャート: 判断 854"/>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56" name="テキスト ボックス 855"/>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124658</xdr:rowOff>
    </xdr:from>
    <xdr:to>
      <xdr:col>107</xdr:col>
      <xdr:colOff>50800</xdr:colOff>
      <xdr:row>75</xdr:row>
      <xdr:rowOff>141300</xdr:rowOff>
    </xdr:to>
    <xdr:cxnSp macro="">
      <xdr:nvCxnSpPr>
        <xdr:cNvPr id="857" name="直線コネクタ 856"/>
        <xdr:cNvCxnSpPr/>
      </xdr:nvCxnSpPr>
      <xdr:spPr>
        <a:xfrm>
          <a:off x="19545300" y="1298340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8" name="フローチャート: 判断 857"/>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59" name="テキスト ボックス 858"/>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124658</xdr:rowOff>
    </xdr:from>
    <xdr:to>
      <xdr:col>102</xdr:col>
      <xdr:colOff>114300</xdr:colOff>
      <xdr:row>75</xdr:row>
      <xdr:rowOff>129367</xdr:rowOff>
    </xdr:to>
    <xdr:cxnSp macro="">
      <xdr:nvCxnSpPr>
        <xdr:cNvPr id="860" name="直線コネクタ 859"/>
        <xdr:cNvCxnSpPr/>
      </xdr:nvCxnSpPr>
      <xdr:spPr>
        <a:xfrm flipV="1">
          <a:off x="18656300" y="1298340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1" name="フローチャート: 判断 860"/>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2" name="テキスト ボックス 861"/>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3" name="フローチャート: 判断 862"/>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64" name="テキスト ボックス 863"/>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146233</xdr:rowOff>
    </xdr:from>
    <xdr:to>
      <xdr:col>116</xdr:col>
      <xdr:colOff>114300</xdr:colOff>
      <xdr:row>75</xdr:row>
      <xdr:rowOff>76383</xdr:rowOff>
    </xdr:to>
    <xdr:sp macro="" textlink="">
      <xdr:nvSpPr>
        <xdr:cNvPr id="870" name="楕円 869"/>
        <xdr:cNvSpPr/>
      </xdr:nvSpPr>
      <xdr:spPr>
        <a:xfrm>
          <a:off x="221107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124660</xdr:rowOff>
    </xdr:from>
    <xdr:ext cx="534377" cy="259045"/>
    <xdr:sp macro="" textlink="">
      <xdr:nvSpPr>
        <xdr:cNvPr id="871" name="繰出金該当値テキスト"/>
        <xdr:cNvSpPr txBox="1"/>
      </xdr:nvSpPr>
      <xdr:spPr>
        <a:xfrm>
          <a:off x="22212300" y="128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82728</xdr:rowOff>
    </xdr:from>
    <xdr:to>
      <xdr:col>112</xdr:col>
      <xdr:colOff>38100</xdr:colOff>
      <xdr:row>76</xdr:row>
      <xdr:rowOff>12877</xdr:rowOff>
    </xdr:to>
    <xdr:sp macro="" textlink="">
      <xdr:nvSpPr>
        <xdr:cNvPr id="872" name="楕円 871"/>
        <xdr:cNvSpPr/>
      </xdr:nvSpPr>
      <xdr:spPr>
        <a:xfrm>
          <a:off x="21272500" y="12941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4005</xdr:rowOff>
    </xdr:from>
    <xdr:ext cx="534377" cy="259045"/>
    <xdr:sp macro="" textlink="">
      <xdr:nvSpPr>
        <xdr:cNvPr id="873" name="テキスト ボックス 872"/>
        <xdr:cNvSpPr txBox="1"/>
      </xdr:nvSpPr>
      <xdr:spPr>
        <a:xfrm>
          <a:off x="21056111" y="130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90500</xdr:rowOff>
    </xdr:from>
    <xdr:to>
      <xdr:col>107</xdr:col>
      <xdr:colOff>101600</xdr:colOff>
      <xdr:row>76</xdr:row>
      <xdr:rowOff>20650</xdr:rowOff>
    </xdr:to>
    <xdr:sp macro="" textlink="">
      <xdr:nvSpPr>
        <xdr:cNvPr id="874" name="楕円 873"/>
        <xdr:cNvSpPr/>
      </xdr:nvSpPr>
      <xdr:spPr>
        <a:xfrm>
          <a:off x="20383500" y="129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75" name="テキスト ボックス 874"/>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73858</xdr:rowOff>
    </xdr:from>
    <xdr:to>
      <xdr:col>102</xdr:col>
      <xdr:colOff>165100</xdr:colOff>
      <xdr:row>76</xdr:row>
      <xdr:rowOff>4009</xdr:rowOff>
    </xdr:to>
    <xdr:sp macro="" textlink="">
      <xdr:nvSpPr>
        <xdr:cNvPr id="876" name="楕円 875"/>
        <xdr:cNvSpPr/>
      </xdr:nvSpPr>
      <xdr:spPr>
        <a:xfrm>
          <a:off x="19494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166585</xdr:rowOff>
    </xdr:from>
    <xdr:ext cx="534377" cy="259045"/>
    <xdr:sp macro="" textlink="">
      <xdr:nvSpPr>
        <xdr:cNvPr id="877" name="テキスト ボックス 876"/>
        <xdr:cNvSpPr txBox="1"/>
      </xdr:nvSpPr>
      <xdr:spPr>
        <a:xfrm>
          <a:off x="19278111" y="130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78567</xdr:rowOff>
    </xdr:from>
    <xdr:to>
      <xdr:col>98</xdr:col>
      <xdr:colOff>38100</xdr:colOff>
      <xdr:row>76</xdr:row>
      <xdr:rowOff>8717</xdr:rowOff>
    </xdr:to>
    <xdr:sp macro="" textlink="">
      <xdr:nvSpPr>
        <xdr:cNvPr id="878" name="楕円 877"/>
        <xdr:cNvSpPr/>
      </xdr:nvSpPr>
      <xdr:spPr>
        <a:xfrm>
          <a:off x="18605500" y="129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171294</xdr:rowOff>
    </xdr:from>
    <xdr:ext cx="534377" cy="259045"/>
    <xdr:sp macro="" textlink="">
      <xdr:nvSpPr>
        <xdr:cNvPr id="879" name="テキスト ボックス 878"/>
        <xdr:cNvSpPr txBox="1"/>
      </xdr:nvSpPr>
      <xdr:spPr>
        <a:xfrm>
          <a:off x="18389111" y="130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6,495</a:t>
          </a:r>
          <a:r>
            <a:rPr kumimoji="1" lang="ja-JP" altLang="en-US" sz="1300">
              <a:latin typeface="ＭＳ Ｐゴシック" panose="020B0600070205080204" pitchFamily="50" charset="-128"/>
              <a:ea typeface="ＭＳ Ｐゴシック" panose="020B0600070205080204" pitchFamily="50" charset="-128"/>
            </a:rPr>
            <a:t>円の減となっているものの、近年は増加傾向にあり、今後も少子化・超高齢社会への対応などにより、伸びが想定される。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普通建設事業費については、蒲田駅前広場の再生整備（用地費）の減などにより、令和４年度住民一人当たりのコストは前年度に対して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2,017</a:t>
          </a:r>
          <a:r>
            <a:rPr kumimoji="1" lang="ja-JP" altLang="en-US" sz="1300">
              <a:latin typeface="ＭＳ Ｐゴシック" panose="020B0600070205080204" pitchFamily="50" charset="-128"/>
              <a:ea typeface="ＭＳ Ｐゴシック" panose="020B0600070205080204" pitchFamily="50" charset="-128"/>
            </a:rPr>
            <a:t>円の減となっているが、今後も公共施設の維持・更新に係る整備費用により、伸びが想定される。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積立金は、新空港線整備資金積立基金への積立の増などにより、令和４年度住民一人当たりのコストは前年度に対して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1,287</a:t>
          </a:r>
          <a:r>
            <a:rPr kumimoji="1" lang="ja-JP" altLang="en-US" sz="1300">
              <a:latin typeface="ＭＳ Ｐゴシック" panose="020B0600070205080204" pitchFamily="50" charset="-128"/>
              <a:ea typeface="ＭＳ Ｐゴシック" panose="020B0600070205080204" pitchFamily="50" charset="-128"/>
            </a:rPr>
            <a:t>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113792</xdr:rowOff>
    </xdr:from>
    <xdr:to>
      <xdr:col>24</xdr:col>
      <xdr:colOff>63500</xdr:colOff>
      <xdr:row>37</xdr:row>
      <xdr:rowOff>132652</xdr:rowOff>
    </xdr:to>
    <xdr:cxnSp macro="">
      <xdr:nvCxnSpPr>
        <xdr:cNvPr id="60" name="直線コネクタ 59"/>
        <xdr:cNvCxnSpPr/>
      </xdr:nvCxnSpPr>
      <xdr:spPr>
        <a:xfrm>
          <a:off x="3797300" y="645744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111887</xdr:rowOff>
    </xdr:from>
    <xdr:to>
      <xdr:col>19</xdr:col>
      <xdr:colOff>177800</xdr:colOff>
      <xdr:row>37</xdr:row>
      <xdr:rowOff>113792</xdr:rowOff>
    </xdr:to>
    <xdr:cxnSp macro="">
      <xdr:nvCxnSpPr>
        <xdr:cNvPr id="63" name="直線コネクタ 62"/>
        <xdr:cNvCxnSpPr/>
      </xdr:nvCxnSpPr>
      <xdr:spPr>
        <a:xfrm>
          <a:off x="2908300" y="64555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108839</xdr:rowOff>
    </xdr:from>
    <xdr:to>
      <xdr:col>15</xdr:col>
      <xdr:colOff>50800</xdr:colOff>
      <xdr:row>37</xdr:row>
      <xdr:rowOff>111887</xdr:rowOff>
    </xdr:to>
    <xdr:cxnSp macro="">
      <xdr:nvCxnSpPr>
        <xdr:cNvPr id="66" name="直線コネクタ 65"/>
        <xdr:cNvCxnSpPr/>
      </xdr:nvCxnSpPr>
      <xdr:spPr>
        <a:xfrm>
          <a:off x="2019300" y="64524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108839</xdr:rowOff>
    </xdr:from>
    <xdr:to>
      <xdr:col>10</xdr:col>
      <xdr:colOff>114300</xdr:colOff>
      <xdr:row>37</xdr:row>
      <xdr:rowOff>113411</xdr:rowOff>
    </xdr:to>
    <xdr:cxnSp macro="">
      <xdr:nvCxnSpPr>
        <xdr:cNvPr id="69" name="直線コネクタ 68"/>
        <xdr:cNvCxnSpPr/>
      </xdr:nvCxnSpPr>
      <xdr:spPr>
        <a:xfrm flipV="1">
          <a:off x="1130300" y="64524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81852</xdr:rowOff>
    </xdr:from>
    <xdr:to>
      <xdr:col>24</xdr:col>
      <xdr:colOff>114300</xdr:colOff>
      <xdr:row>38</xdr:row>
      <xdr:rowOff>12002</xdr:rowOff>
    </xdr:to>
    <xdr:sp macro="" textlink="">
      <xdr:nvSpPr>
        <xdr:cNvPr id="79" name="楕円 78"/>
        <xdr:cNvSpPr/>
      </xdr:nvSpPr>
      <xdr:spPr>
        <a:xfrm>
          <a:off x="45847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168229</xdr:rowOff>
    </xdr:from>
    <xdr:ext cx="469744" cy="259045"/>
    <xdr:sp macro="" textlink="">
      <xdr:nvSpPr>
        <xdr:cNvPr id="80" name="議会費該当値テキスト"/>
        <xdr:cNvSpPr txBox="1"/>
      </xdr:nvSpPr>
      <xdr:spPr>
        <a:xfrm>
          <a:off x="4686300" y="634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62992</xdr:rowOff>
    </xdr:from>
    <xdr:to>
      <xdr:col>20</xdr:col>
      <xdr:colOff>38100</xdr:colOff>
      <xdr:row>37</xdr:row>
      <xdr:rowOff>164592</xdr:rowOff>
    </xdr:to>
    <xdr:sp macro="" textlink="">
      <xdr:nvSpPr>
        <xdr:cNvPr id="81" name="楕円 80"/>
        <xdr:cNvSpPr/>
      </xdr:nvSpPr>
      <xdr:spPr>
        <a:xfrm>
          <a:off x="3746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155719</xdr:rowOff>
    </xdr:from>
    <xdr:ext cx="469744" cy="259045"/>
    <xdr:sp macro="" textlink="">
      <xdr:nvSpPr>
        <xdr:cNvPr id="82" name="テキスト ボックス 81"/>
        <xdr:cNvSpPr txBox="1"/>
      </xdr:nvSpPr>
      <xdr:spPr>
        <a:xfrm>
          <a:off x="3562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61087</xdr:rowOff>
    </xdr:from>
    <xdr:to>
      <xdr:col>15</xdr:col>
      <xdr:colOff>101600</xdr:colOff>
      <xdr:row>37</xdr:row>
      <xdr:rowOff>162687</xdr:rowOff>
    </xdr:to>
    <xdr:sp macro="" textlink="">
      <xdr:nvSpPr>
        <xdr:cNvPr id="83" name="楕円 82"/>
        <xdr:cNvSpPr/>
      </xdr:nvSpPr>
      <xdr:spPr>
        <a:xfrm>
          <a:off x="2857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153814</xdr:rowOff>
    </xdr:from>
    <xdr:ext cx="469744" cy="259045"/>
    <xdr:sp macro="" textlink="">
      <xdr:nvSpPr>
        <xdr:cNvPr id="84" name="テキスト ボックス 83"/>
        <xdr:cNvSpPr txBox="1"/>
      </xdr:nvSpPr>
      <xdr:spPr>
        <a:xfrm>
          <a:off x="2673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58039</xdr:rowOff>
    </xdr:from>
    <xdr:to>
      <xdr:col>10</xdr:col>
      <xdr:colOff>165100</xdr:colOff>
      <xdr:row>37</xdr:row>
      <xdr:rowOff>159639</xdr:rowOff>
    </xdr:to>
    <xdr:sp macro="" textlink="">
      <xdr:nvSpPr>
        <xdr:cNvPr id="85" name="楕円 84"/>
        <xdr:cNvSpPr/>
      </xdr:nvSpPr>
      <xdr:spPr>
        <a:xfrm>
          <a:off x="1968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150766</xdr:rowOff>
    </xdr:from>
    <xdr:ext cx="469744" cy="259045"/>
    <xdr:sp macro="" textlink="">
      <xdr:nvSpPr>
        <xdr:cNvPr id="86" name="テキスト ボックス 85"/>
        <xdr:cNvSpPr txBox="1"/>
      </xdr:nvSpPr>
      <xdr:spPr>
        <a:xfrm>
          <a:off x="1784428"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62611</xdr:rowOff>
    </xdr:from>
    <xdr:to>
      <xdr:col>6</xdr:col>
      <xdr:colOff>38100</xdr:colOff>
      <xdr:row>37</xdr:row>
      <xdr:rowOff>164211</xdr:rowOff>
    </xdr:to>
    <xdr:sp macro="" textlink="">
      <xdr:nvSpPr>
        <xdr:cNvPr id="87" name="楕円 86"/>
        <xdr:cNvSpPr/>
      </xdr:nvSpPr>
      <xdr:spPr>
        <a:xfrm>
          <a:off x="1079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155338</xdr:rowOff>
    </xdr:from>
    <xdr:ext cx="469744" cy="259045"/>
    <xdr:sp macro="" textlink="">
      <xdr:nvSpPr>
        <xdr:cNvPr id="88" name="テキスト ボックス 87"/>
        <xdr:cNvSpPr txBox="1"/>
      </xdr:nvSpPr>
      <xdr:spPr>
        <a:xfrm>
          <a:off x="89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94521</xdr:rowOff>
    </xdr:from>
    <xdr:to>
      <xdr:col>24</xdr:col>
      <xdr:colOff>63500</xdr:colOff>
      <xdr:row>57</xdr:row>
      <xdr:rowOff>94659</xdr:rowOff>
    </xdr:to>
    <xdr:cxnSp macro="">
      <xdr:nvCxnSpPr>
        <xdr:cNvPr id="117" name="直線コネクタ 116"/>
        <xdr:cNvCxnSpPr/>
      </xdr:nvCxnSpPr>
      <xdr:spPr>
        <a:xfrm>
          <a:off x="3797300" y="986717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13673</xdr:rowOff>
    </xdr:from>
    <xdr:to>
      <xdr:col>19</xdr:col>
      <xdr:colOff>177800</xdr:colOff>
      <xdr:row>57</xdr:row>
      <xdr:rowOff>94521</xdr:rowOff>
    </xdr:to>
    <xdr:cxnSp macro="">
      <xdr:nvCxnSpPr>
        <xdr:cNvPr id="120" name="直線コネクタ 119"/>
        <xdr:cNvCxnSpPr/>
      </xdr:nvCxnSpPr>
      <xdr:spPr>
        <a:xfrm>
          <a:off x="2908300" y="9100523"/>
          <a:ext cx="889000" cy="76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13673</xdr:rowOff>
    </xdr:from>
    <xdr:to>
      <xdr:col>15</xdr:col>
      <xdr:colOff>50800</xdr:colOff>
      <xdr:row>57</xdr:row>
      <xdr:rowOff>101226</xdr:rowOff>
    </xdr:to>
    <xdr:cxnSp macro="">
      <xdr:nvCxnSpPr>
        <xdr:cNvPr id="123" name="直線コネクタ 122"/>
        <xdr:cNvCxnSpPr/>
      </xdr:nvCxnSpPr>
      <xdr:spPr>
        <a:xfrm flipV="1">
          <a:off x="2019300" y="9100523"/>
          <a:ext cx="889000" cy="7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101226</xdr:rowOff>
    </xdr:from>
    <xdr:to>
      <xdr:col>10</xdr:col>
      <xdr:colOff>114300</xdr:colOff>
      <xdr:row>57</xdr:row>
      <xdr:rowOff>140036</xdr:rowOff>
    </xdr:to>
    <xdr:cxnSp macro="">
      <xdr:nvCxnSpPr>
        <xdr:cNvPr id="126" name="直線コネクタ 125"/>
        <xdr:cNvCxnSpPr/>
      </xdr:nvCxnSpPr>
      <xdr:spPr>
        <a:xfrm flipV="1">
          <a:off x="1130300" y="9873876"/>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43859</xdr:rowOff>
    </xdr:from>
    <xdr:to>
      <xdr:col>24</xdr:col>
      <xdr:colOff>114300</xdr:colOff>
      <xdr:row>57</xdr:row>
      <xdr:rowOff>145459</xdr:rowOff>
    </xdr:to>
    <xdr:sp macro="" textlink="">
      <xdr:nvSpPr>
        <xdr:cNvPr id="136" name="楕円 135"/>
        <xdr:cNvSpPr/>
      </xdr:nvSpPr>
      <xdr:spPr>
        <a:xfrm>
          <a:off x="45847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130236</xdr:rowOff>
    </xdr:from>
    <xdr:ext cx="534377" cy="259045"/>
    <xdr:sp macro="" textlink="">
      <xdr:nvSpPr>
        <xdr:cNvPr id="137" name="総務費該当値テキスト"/>
        <xdr:cNvSpPr txBox="1"/>
      </xdr:nvSpPr>
      <xdr:spPr>
        <a:xfrm>
          <a:off x="4686300" y="9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43721</xdr:rowOff>
    </xdr:from>
    <xdr:to>
      <xdr:col>20</xdr:col>
      <xdr:colOff>38100</xdr:colOff>
      <xdr:row>57</xdr:row>
      <xdr:rowOff>145321</xdr:rowOff>
    </xdr:to>
    <xdr:sp macro="" textlink="">
      <xdr:nvSpPr>
        <xdr:cNvPr id="138" name="楕円 137"/>
        <xdr:cNvSpPr/>
      </xdr:nvSpPr>
      <xdr:spPr>
        <a:xfrm>
          <a:off x="3746500" y="98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136448</xdr:rowOff>
    </xdr:from>
    <xdr:ext cx="534377" cy="259045"/>
    <xdr:sp macro="" textlink="">
      <xdr:nvSpPr>
        <xdr:cNvPr id="139" name="テキスト ボックス 138"/>
        <xdr:cNvSpPr txBox="1"/>
      </xdr:nvSpPr>
      <xdr:spPr>
        <a:xfrm>
          <a:off x="3530111" y="99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134323</xdr:rowOff>
    </xdr:from>
    <xdr:to>
      <xdr:col>15</xdr:col>
      <xdr:colOff>101600</xdr:colOff>
      <xdr:row>53</xdr:row>
      <xdr:rowOff>64473</xdr:rowOff>
    </xdr:to>
    <xdr:sp macro="" textlink="">
      <xdr:nvSpPr>
        <xdr:cNvPr id="140" name="楕円 139"/>
        <xdr:cNvSpPr/>
      </xdr:nvSpPr>
      <xdr:spPr>
        <a:xfrm>
          <a:off x="2857500" y="90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55600</xdr:rowOff>
    </xdr:from>
    <xdr:ext cx="599010" cy="259045"/>
    <xdr:sp macro="" textlink="">
      <xdr:nvSpPr>
        <xdr:cNvPr id="141" name="テキスト ボックス 140"/>
        <xdr:cNvSpPr txBox="1"/>
      </xdr:nvSpPr>
      <xdr:spPr>
        <a:xfrm>
          <a:off x="2608795" y="91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50426</xdr:rowOff>
    </xdr:from>
    <xdr:to>
      <xdr:col>10</xdr:col>
      <xdr:colOff>165100</xdr:colOff>
      <xdr:row>57</xdr:row>
      <xdr:rowOff>152026</xdr:rowOff>
    </xdr:to>
    <xdr:sp macro="" textlink="">
      <xdr:nvSpPr>
        <xdr:cNvPr id="142" name="楕円 141"/>
        <xdr:cNvSpPr/>
      </xdr:nvSpPr>
      <xdr:spPr>
        <a:xfrm>
          <a:off x="1968500" y="98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143153</xdr:rowOff>
    </xdr:from>
    <xdr:ext cx="534377" cy="259045"/>
    <xdr:sp macro="" textlink="">
      <xdr:nvSpPr>
        <xdr:cNvPr id="143" name="テキスト ボックス 142"/>
        <xdr:cNvSpPr txBox="1"/>
      </xdr:nvSpPr>
      <xdr:spPr>
        <a:xfrm>
          <a:off x="1752111" y="99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89236</xdr:rowOff>
    </xdr:from>
    <xdr:to>
      <xdr:col>6</xdr:col>
      <xdr:colOff>38100</xdr:colOff>
      <xdr:row>58</xdr:row>
      <xdr:rowOff>19386</xdr:rowOff>
    </xdr:to>
    <xdr:sp macro="" textlink="">
      <xdr:nvSpPr>
        <xdr:cNvPr id="144" name="楕円 143"/>
        <xdr:cNvSpPr/>
      </xdr:nvSpPr>
      <xdr:spPr>
        <a:xfrm>
          <a:off x="1079500" y="98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10513</xdr:rowOff>
    </xdr:from>
    <xdr:ext cx="534377" cy="259045"/>
    <xdr:sp macro="" textlink="">
      <xdr:nvSpPr>
        <xdr:cNvPr id="145" name="テキスト ボックス 144"/>
        <xdr:cNvSpPr txBox="1"/>
      </xdr:nvSpPr>
      <xdr:spPr>
        <a:xfrm>
          <a:off x="863111" y="99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150330</xdr:rowOff>
    </xdr:from>
    <xdr:to>
      <xdr:col>24</xdr:col>
      <xdr:colOff>63500</xdr:colOff>
      <xdr:row>76</xdr:row>
      <xdr:rowOff>162007</xdr:rowOff>
    </xdr:to>
    <xdr:cxnSp macro="">
      <xdr:nvCxnSpPr>
        <xdr:cNvPr id="179" name="直線コネクタ 178"/>
        <xdr:cNvCxnSpPr/>
      </xdr:nvCxnSpPr>
      <xdr:spPr>
        <a:xfrm>
          <a:off x="3797300" y="13180530"/>
          <a:ext cx="8382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69819</xdr:rowOff>
    </xdr:from>
    <xdr:ext cx="599010" cy="259045"/>
    <xdr:sp macro="" textlink="">
      <xdr:nvSpPr>
        <xdr:cNvPr id="180" name="民生費平均値テキスト"/>
        <xdr:cNvSpPr txBox="1"/>
      </xdr:nvSpPr>
      <xdr:spPr>
        <a:xfrm>
          <a:off x="4686300" y="1292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150330</xdr:rowOff>
    </xdr:from>
    <xdr:to>
      <xdr:col>19</xdr:col>
      <xdr:colOff>177800</xdr:colOff>
      <xdr:row>78</xdr:row>
      <xdr:rowOff>36373</xdr:rowOff>
    </xdr:to>
    <xdr:cxnSp macro="">
      <xdr:nvCxnSpPr>
        <xdr:cNvPr id="182" name="直線コネクタ 181"/>
        <xdr:cNvCxnSpPr/>
      </xdr:nvCxnSpPr>
      <xdr:spPr>
        <a:xfrm flipV="1">
          <a:off x="2908300" y="13180530"/>
          <a:ext cx="889000" cy="2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163393</xdr:rowOff>
    </xdr:from>
    <xdr:ext cx="599010" cy="259045"/>
    <xdr:sp macro="" textlink="">
      <xdr:nvSpPr>
        <xdr:cNvPr id="184" name="テキスト ボックス 183"/>
        <xdr:cNvSpPr txBox="1"/>
      </xdr:nvSpPr>
      <xdr:spPr>
        <a:xfrm>
          <a:off x="3497795" y="12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36373</xdr:rowOff>
    </xdr:from>
    <xdr:to>
      <xdr:col>15</xdr:col>
      <xdr:colOff>50800</xdr:colOff>
      <xdr:row>78</xdr:row>
      <xdr:rowOff>69862</xdr:rowOff>
    </xdr:to>
    <xdr:cxnSp macro="">
      <xdr:nvCxnSpPr>
        <xdr:cNvPr id="185" name="直線コネクタ 184"/>
        <xdr:cNvCxnSpPr/>
      </xdr:nvCxnSpPr>
      <xdr:spPr>
        <a:xfrm flipV="1">
          <a:off x="2019300" y="13409473"/>
          <a:ext cx="8890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69862</xdr:rowOff>
    </xdr:from>
    <xdr:to>
      <xdr:col>10</xdr:col>
      <xdr:colOff>114300</xdr:colOff>
      <xdr:row>78</xdr:row>
      <xdr:rowOff>88809</xdr:rowOff>
    </xdr:to>
    <xdr:cxnSp macro="">
      <xdr:nvCxnSpPr>
        <xdr:cNvPr id="188" name="直線コネクタ 187"/>
        <xdr:cNvCxnSpPr/>
      </xdr:nvCxnSpPr>
      <xdr:spPr>
        <a:xfrm flipV="1">
          <a:off x="1130300" y="13442962"/>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73305</xdr:rowOff>
    </xdr:from>
    <xdr:ext cx="599010" cy="259045"/>
    <xdr:sp macro="" textlink="">
      <xdr:nvSpPr>
        <xdr:cNvPr id="190" name="テキスト ボックス 189"/>
        <xdr:cNvSpPr txBox="1"/>
      </xdr:nvSpPr>
      <xdr:spPr>
        <a:xfrm>
          <a:off x="1719795" y="131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152564</xdr:rowOff>
    </xdr:from>
    <xdr:ext cx="599010" cy="259045"/>
    <xdr:sp macro="" textlink="">
      <xdr:nvSpPr>
        <xdr:cNvPr id="192" name="テキスト ボックス 191"/>
        <xdr:cNvSpPr txBox="1"/>
      </xdr:nvSpPr>
      <xdr:spPr>
        <a:xfrm>
          <a:off x="830795" y="131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111207</xdr:rowOff>
    </xdr:from>
    <xdr:to>
      <xdr:col>24</xdr:col>
      <xdr:colOff>114300</xdr:colOff>
      <xdr:row>77</xdr:row>
      <xdr:rowOff>41357</xdr:rowOff>
    </xdr:to>
    <xdr:sp macro="" textlink="">
      <xdr:nvSpPr>
        <xdr:cNvPr id="198" name="楕円 197"/>
        <xdr:cNvSpPr/>
      </xdr:nvSpPr>
      <xdr:spPr>
        <a:xfrm>
          <a:off x="4584700" y="131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89634</xdr:rowOff>
    </xdr:from>
    <xdr:ext cx="599010" cy="259045"/>
    <xdr:sp macro="" textlink="">
      <xdr:nvSpPr>
        <xdr:cNvPr id="199" name="民生費該当値テキスト"/>
        <xdr:cNvSpPr txBox="1"/>
      </xdr:nvSpPr>
      <xdr:spPr>
        <a:xfrm>
          <a:off x="4686300" y="1311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99530</xdr:rowOff>
    </xdr:from>
    <xdr:to>
      <xdr:col>20</xdr:col>
      <xdr:colOff>38100</xdr:colOff>
      <xdr:row>77</xdr:row>
      <xdr:rowOff>29680</xdr:rowOff>
    </xdr:to>
    <xdr:sp macro="" textlink="">
      <xdr:nvSpPr>
        <xdr:cNvPr id="200" name="楕円 199"/>
        <xdr:cNvSpPr/>
      </xdr:nvSpPr>
      <xdr:spPr>
        <a:xfrm>
          <a:off x="3746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20807</xdr:rowOff>
    </xdr:from>
    <xdr:ext cx="599010" cy="259045"/>
    <xdr:sp macro="" textlink="">
      <xdr:nvSpPr>
        <xdr:cNvPr id="201" name="テキスト ボックス 200"/>
        <xdr:cNvSpPr txBox="1"/>
      </xdr:nvSpPr>
      <xdr:spPr>
        <a:xfrm>
          <a:off x="3497795" y="13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157023</xdr:rowOff>
    </xdr:from>
    <xdr:to>
      <xdr:col>15</xdr:col>
      <xdr:colOff>101600</xdr:colOff>
      <xdr:row>78</xdr:row>
      <xdr:rowOff>87173</xdr:rowOff>
    </xdr:to>
    <xdr:sp macro="" textlink="">
      <xdr:nvSpPr>
        <xdr:cNvPr id="202" name="楕円 201"/>
        <xdr:cNvSpPr/>
      </xdr:nvSpPr>
      <xdr:spPr>
        <a:xfrm>
          <a:off x="2857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78300</xdr:rowOff>
    </xdr:from>
    <xdr:ext cx="599010" cy="259045"/>
    <xdr:sp macro="" textlink="">
      <xdr:nvSpPr>
        <xdr:cNvPr id="203" name="テキスト ボックス 202"/>
        <xdr:cNvSpPr txBox="1"/>
      </xdr:nvSpPr>
      <xdr:spPr>
        <a:xfrm>
          <a:off x="2608795" y="1345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19062</xdr:rowOff>
    </xdr:from>
    <xdr:to>
      <xdr:col>10</xdr:col>
      <xdr:colOff>165100</xdr:colOff>
      <xdr:row>78</xdr:row>
      <xdr:rowOff>120662</xdr:rowOff>
    </xdr:to>
    <xdr:sp macro="" textlink="">
      <xdr:nvSpPr>
        <xdr:cNvPr id="204" name="楕円 203"/>
        <xdr:cNvSpPr/>
      </xdr:nvSpPr>
      <xdr:spPr>
        <a:xfrm>
          <a:off x="1968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111789</xdr:rowOff>
    </xdr:from>
    <xdr:ext cx="599010" cy="259045"/>
    <xdr:sp macro="" textlink="">
      <xdr:nvSpPr>
        <xdr:cNvPr id="205" name="テキスト ボックス 204"/>
        <xdr:cNvSpPr txBox="1"/>
      </xdr:nvSpPr>
      <xdr:spPr>
        <a:xfrm>
          <a:off x="1719795" y="134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38009</xdr:rowOff>
    </xdr:from>
    <xdr:to>
      <xdr:col>6</xdr:col>
      <xdr:colOff>38100</xdr:colOff>
      <xdr:row>78</xdr:row>
      <xdr:rowOff>139609</xdr:rowOff>
    </xdr:to>
    <xdr:sp macro="" textlink="">
      <xdr:nvSpPr>
        <xdr:cNvPr id="206" name="楕円 205"/>
        <xdr:cNvSpPr/>
      </xdr:nvSpPr>
      <xdr:spPr>
        <a:xfrm>
          <a:off x="1079500" y="134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130736</xdr:rowOff>
    </xdr:from>
    <xdr:ext cx="599010" cy="259045"/>
    <xdr:sp macro="" textlink="">
      <xdr:nvSpPr>
        <xdr:cNvPr id="207" name="テキスト ボックス 206"/>
        <xdr:cNvSpPr txBox="1"/>
      </xdr:nvSpPr>
      <xdr:spPr>
        <a:xfrm>
          <a:off x="830795" y="1350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134899</xdr:rowOff>
    </xdr:from>
    <xdr:to>
      <xdr:col>24</xdr:col>
      <xdr:colOff>63500</xdr:colOff>
      <xdr:row>97</xdr:row>
      <xdr:rowOff>102</xdr:rowOff>
    </xdr:to>
    <xdr:cxnSp macro="">
      <xdr:nvCxnSpPr>
        <xdr:cNvPr id="237" name="直線コネクタ 236"/>
        <xdr:cNvCxnSpPr/>
      </xdr:nvCxnSpPr>
      <xdr:spPr>
        <a:xfrm flipV="1">
          <a:off x="3797300" y="16594099"/>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xdr:rowOff>
    </xdr:from>
    <xdr:to>
      <xdr:col>19</xdr:col>
      <xdr:colOff>177800</xdr:colOff>
      <xdr:row>98</xdr:row>
      <xdr:rowOff>45422</xdr:rowOff>
    </xdr:to>
    <xdr:cxnSp macro="">
      <xdr:nvCxnSpPr>
        <xdr:cNvPr id="240" name="直線コネクタ 239"/>
        <xdr:cNvCxnSpPr/>
      </xdr:nvCxnSpPr>
      <xdr:spPr>
        <a:xfrm flipV="1">
          <a:off x="2908300" y="16630752"/>
          <a:ext cx="889000" cy="2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45422</xdr:rowOff>
    </xdr:from>
    <xdr:to>
      <xdr:col>15</xdr:col>
      <xdr:colOff>50800</xdr:colOff>
      <xdr:row>98</xdr:row>
      <xdr:rowOff>114649</xdr:rowOff>
    </xdr:to>
    <xdr:cxnSp macro="">
      <xdr:nvCxnSpPr>
        <xdr:cNvPr id="243" name="直線コネクタ 242"/>
        <xdr:cNvCxnSpPr/>
      </xdr:nvCxnSpPr>
      <xdr:spPr>
        <a:xfrm flipV="1">
          <a:off x="2019300" y="16847522"/>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114649</xdr:rowOff>
    </xdr:from>
    <xdr:to>
      <xdr:col>10</xdr:col>
      <xdr:colOff>114300</xdr:colOff>
      <xdr:row>98</xdr:row>
      <xdr:rowOff>115354</xdr:rowOff>
    </xdr:to>
    <xdr:cxnSp macro="">
      <xdr:nvCxnSpPr>
        <xdr:cNvPr id="246" name="直線コネクタ 245"/>
        <xdr:cNvCxnSpPr/>
      </xdr:nvCxnSpPr>
      <xdr:spPr>
        <a:xfrm flipV="1">
          <a:off x="1130300" y="1691674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84099</xdr:rowOff>
    </xdr:from>
    <xdr:to>
      <xdr:col>24</xdr:col>
      <xdr:colOff>114300</xdr:colOff>
      <xdr:row>97</xdr:row>
      <xdr:rowOff>14249</xdr:rowOff>
    </xdr:to>
    <xdr:sp macro="" textlink="">
      <xdr:nvSpPr>
        <xdr:cNvPr id="256" name="楕円 255"/>
        <xdr:cNvSpPr/>
      </xdr:nvSpPr>
      <xdr:spPr>
        <a:xfrm>
          <a:off x="45847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170476</xdr:rowOff>
    </xdr:from>
    <xdr:ext cx="534377" cy="259045"/>
    <xdr:sp macro="" textlink="">
      <xdr:nvSpPr>
        <xdr:cNvPr id="257" name="衛生費該当値テキスト"/>
        <xdr:cNvSpPr txBox="1"/>
      </xdr:nvSpPr>
      <xdr:spPr>
        <a:xfrm>
          <a:off x="4686300" y="164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120752</xdr:rowOff>
    </xdr:from>
    <xdr:to>
      <xdr:col>20</xdr:col>
      <xdr:colOff>38100</xdr:colOff>
      <xdr:row>97</xdr:row>
      <xdr:rowOff>50902</xdr:rowOff>
    </xdr:to>
    <xdr:sp macro="" textlink="">
      <xdr:nvSpPr>
        <xdr:cNvPr id="258" name="楕円 257"/>
        <xdr:cNvSpPr/>
      </xdr:nvSpPr>
      <xdr:spPr>
        <a:xfrm>
          <a:off x="3746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42029</xdr:rowOff>
    </xdr:from>
    <xdr:ext cx="534377" cy="259045"/>
    <xdr:sp macro="" textlink="">
      <xdr:nvSpPr>
        <xdr:cNvPr id="259" name="テキスト ボックス 258"/>
        <xdr:cNvSpPr txBox="1"/>
      </xdr:nvSpPr>
      <xdr:spPr>
        <a:xfrm>
          <a:off x="3530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166072</xdr:rowOff>
    </xdr:from>
    <xdr:to>
      <xdr:col>15</xdr:col>
      <xdr:colOff>101600</xdr:colOff>
      <xdr:row>98</xdr:row>
      <xdr:rowOff>96222</xdr:rowOff>
    </xdr:to>
    <xdr:sp macro="" textlink="">
      <xdr:nvSpPr>
        <xdr:cNvPr id="260" name="楕円 259"/>
        <xdr:cNvSpPr/>
      </xdr:nvSpPr>
      <xdr:spPr>
        <a:xfrm>
          <a:off x="2857500" y="167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87349</xdr:rowOff>
    </xdr:from>
    <xdr:ext cx="534377" cy="259045"/>
    <xdr:sp macro="" textlink="">
      <xdr:nvSpPr>
        <xdr:cNvPr id="261" name="テキスト ボックス 260"/>
        <xdr:cNvSpPr txBox="1"/>
      </xdr:nvSpPr>
      <xdr:spPr>
        <a:xfrm>
          <a:off x="2641111" y="168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63849</xdr:rowOff>
    </xdr:from>
    <xdr:to>
      <xdr:col>10</xdr:col>
      <xdr:colOff>165100</xdr:colOff>
      <xdr:row>98</xdr:row>
      <xdr:rowOff>165449</xdr:rowOff>
    </xdr:to>
    <xdr:sp macro="" textlink="">
      <xdr:nvSpPr>
        <xdr:cNvPr id="262" name="楕円 261"/>
        <xdr:cNvSpPr/>
      </xdr:nvSpPr>
      <xdr:spPr>
        <a:xfrm>
          <a:off x="1968500" y="16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156576</xdr:rowOff>
    </xdr:from>
    <xdr:ext cx="534377" cy="259045"/>
    <xdr:sp macro="" textlink="">
      <xdr:nvSpPr>
        <xdr:cNvPr id="263" name="テキスト ボックス 262"/>
        <xdr:cNvSpPr txBox="1"/>
      </xdr:nvSpPr>
      <xdr:spPr>
        <a:xfrm>
          <a:off x="1752111" y="169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64554</xdr:rowOff>
    </xdr:from>
    <xdr:to>
      <xdr:col>6</xdr:col>
      <xdr:colOff>38100</xdr:colOff>
      <xdr:row>98</xdr:row>
      <xdr:rowOff>166154</xdr:rowOff>
    </xdr:to>
    <xdr:sp macro="" textlink="">
      <xdr:nvSpPr>
        <xdr:cNvPr id="264" name="楕円 263"/>
        <xdr:cNvSpPr/>
      </xdr:nvSpPr>
      <xdr:spPr>
        <a:xfrm>
          <a:off x="1079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157281</xdr:rowOff>
    </xdr:from>
    <xdr:ext cx="534377" cy="259045"/>
    <xdr:sp macro="" textlink="">
      <xdr:nvSpPr>
        <xdr:cNvPr id="265" name="テキスト ボックス 264"/>
        <xdr:cNvSpPr txBox="1"/>
      </xdr:nvSpPr>
      <xdr:spPr>
        <a:xfrm>
          <a:off x="863111" y="169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78892</xdr:rowOff>
    </xdr:from>
    <xdr:to>
      <xdr:col>55</xdr:col>
      <xdr:colOff>0</xdr:colOff>
      <xdr:row>38</xdr:row>
      <xdr:rowOff>83921</xdr:rowOff>
    </xdr:to>
    <xdr:cxnSp macro="">
      <xdr:nvCxnSpPr>
        <xdr:cNvPr id="292" name="直線コネクタ 291"/>
        <xdr:cNvCxnSpPr/>
      </xdr:nvCxnSpPr>
      <xdr:spPr>
        <a:xfrm flipV="1">
          <a:off x="9639300" y="659399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83921</xdr:rowOff>
    </xdr:to>
    <xdr:cxnSp macro="">
      <xdr:nvCxnSpPr>
        <xdr:cNvPr id="295" name="直線コネクタ 294"/>
        <xdr:cNvCxnSpPr/>
      </xdr:nvCxnSpPr>
      <xdr:spPr>
        <a:xfrm>
          <a:off x="8750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87579</xdr:rowOff>
    </xdr:to>
    <xdr:cxnSp macro="">
      <xdr:nvCxnSpPr>
        <xdr:cNvPr id="298" name="直線コネクタ 297"/>
        <xdr:cNvCxnSpPr/>
      </xdr:nvCxnSpPr>
      <xdr:spPr>
        <a:xfrm flipV="1">
          <a:off x="7861300" y="65990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87122</xdr:rowOff>
    </xdr:from>
    <xdr:to>
      <xdr:col>41</xdr:col>
      <xdr:colOff>50800</xdr:colOff>
      <xdr:row>38</xdr:row>
      <xdr:rowOff>87579</xdr:rowOff>
    </xdr:to>
    <xdr:cxnSp macro="">
      <xdr:nvCxnSpPr>
        <xdr:cNvPr id="301" name="直線コネクタ 300"/>
        <xdr:cNvCxnSpPr/>
      </xdr:nvCxnSpPr>
      <xdr:spPr>
        <a:xfrm>
          <a:off x="6972300" y="660222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28092</xdr:rowOff>
    </xdr:from>
    <xdr:to>
      <xdr:col>55</xdr:col>
      <xdr:colOff>50800</xdr:colOff>
      <xdr:row>38</xdr:row>
      <xdr:rowOff>129692</xdr:rowOff>
    </xdr:to>
    <xdr:sp macro="" textlink="">
      <xdr:nvSpPr>
        <xdr:cNvPr id="311" name="楕円 310"/>
        <xdr:cNvSpPr/>
      </xdr:nvSpPr>
      <xdr:spPr>
        <a:xfrm>
          <a:off x="104267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114469</xdr:rowOff>
    </xdr:from>
    <xdr:ext cx="378565" cy="259045"/>
    <xdr:sp macro="" textlink="">
      <xdr:nvSpPr>
        <xdr:cNvPr id="312" name="労働費該当値テキスト"/>
        <xdr:cNvSpPr txBox="1"/>
      </xdr:nvSpPr>
      <xdr:spPr>
        <a:xfrm>
          <a:off x="10528300" y="645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13" name="楕円 312"/>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14" name="テキスト ボックス 313"/>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5" name="楕円 314"/>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6" name="テキスト ボックス 315"/>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36779</xdr:rowOff>
    </xdr:from>
    <xdr:to>
      <xdr:col>41</xdr:col>
      <xdr:colOff>101600</xdr:colOff>
      <xdr:row>38</xdr:row>
      <xdr:rowOff>138379</xdr:rowOff>
    </xdr:to>
    <xdr:sp macro="" textlink="">
      <xdr:nvSpPr>
        <xdr:cNvPr id="317" name="楕円 316"/>
        <xdr:cNvSpPr/>
      </xdr:nvSpPr>
      <xdr:spPr>
        <a:xfrm>
          <a:off x="7810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129506</xdr:rowOff>
    </xdr:from>
    <xdr:ext cx="378565" cy="259045"/>
    <xdr:sp macro="" textlink="">
      <xdr:nvSpPr>
        <xdr:cNvPr id="318" name="テキスト ボックス 317"/>
        <xdr:cNvSpPr txBox="1"/>
      </xdr:nvSpPr>
      <xdr:spPr>
        <a:xfrm>
          <a:off x="7672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36322</xdr:rowOff>
    </xdr:from>
    <xdr:to>
      <xdr:col>36</xdr:col>
      <xdr:colOff>165100</xdr:colOff>
      <xdr:row>38</xdr:row>
      <xdr:rowOff>137922</xdr:rowOff>
    </xdr:to>
    <xdr:sp macro="" textlink="">
      <xdr:nvSpPr>
        <xdr:cNvPr id="319" name="楕円 318"/>
        <xdr:cNvSpPr/>
      </xdr:nvSpPr>
      <xdr:spPr>
        <a:xfrm>
          <a:off x="692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129049</xdr:rowOff>
    </xdr:from>
    <xdr:ext cx="378565" cy="259045"/>
    <xdr:sp macro="" textlink="">
      <xdr:nvSpPr>
        <xdr:cNvPr id="320" name="テキスト ボックス 319"/>
        <xdr:cNvSpPr txBox="1"/>
      </xdr:nvSpPr>
      <xdr:spPr>
        <a:xfrm>
          <a:off x="6783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128727</xdr:rowOff>
    </xdr:to>
    <xdr:cxnSp macro="">
      <xdr:nvCxnSpPr>
        <xdr:cNvPr id="347" name="直線コネクタ 346"/>
        <xdr:cNvCxnSpPr/>
      </xdr:nvCxnSpPr>
      <xdr:spPr>
        <a:xfrm flipV="1">
          <a:off x="9639300" y="1006734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126441</xdr:rowOff>
    </xdr:from>
    <xdr:to>
      <xdr:col>50</xdr:col>
      <xdr:colOff>114300</xdr:colOff>
      <xdr:row>58</xdr:row>
      <xdr:rowOff>128727</xdr:rowOff>
    </xdr:to>
    <xdr:cxnSp macro="">
      <xdr:nvCxnSpPr>
        <xdr:cNvPr id="350" name="直線コネクタ 349"/>
        <xdr:cNvCxnSpPr/>
      </xdr:nvCxnSpPr>
      <xdr:spPr>
        <a:xfrm>
          <a:off x="8750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126441</xdr:rowOff>
    </xdr:from>
    <xdr:to>
      <xdr:col>45</xdr:col>
      <xdr:colOff>177800</xdr:colOff>
      <xdr:row>58</xdr:row>
      <xdr:rowOff>128727</xdr:rowOff>
    </xdr:to>
    <xdr:cxnSp macro="">
      <xdr:nvCxnSpPr>
        <xdr:cNvPr id="353" name="直線コネクタ 352"/>
        <xdr:cNvCxnSpPr/>
      </xdr:nvCxnSpPr>
      <xdr:spPr>
        <a:xfrm flipV="1">
          <a:off x="7861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127356</xdr:rowOff>
    </xdr:from>
    <xdr:to>
      <xdr:col>41</xdr:col>
      <xdr:colOff>50800</xdr:colOff>
      <xdr:row>58</xdr:row>
      <xdr:rowOff>128727</xdr:rowOff>
    </xdr:to>
    <xdr:cxnSp macro="">
      <xdr:nvCxnSpPr>
        <xdr:cNvPr id="356" name="直線コネクタ 355"/>
        <xdr:cNvCxnSpPr/>
      </xdr:nvCxnSpPr>
      <xdr:spPr>
        <a:xfrm>
          <a:off x="6972300" y="1007145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72441</xdr:rowOff>
    </xdr:from>
    <xdr:to>
      <xdr:col>55</xdr:col>
      <xdr:colOff>50800</xdr:colOff>
      <xdr:row>59</xdr:row>
      <xdr:rowOff>2591</xdr:rowOff>
    </xdr:to>
    <xdr:sp macro="" textlink="">
      <xdr:nvSpPr>
        <xdr:cNvPr id="366" name="楕円 365"/>
        <xdr:cNvSpPr/>
      </xdr:nvSpPr>
      <xdr:spPr>
        <a:xfrm>
          <a:off x="104267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158818</xdr:rowOff>
    </xdr:from>
    <xdr:ext cx="313932" cy="259045"/>
    <xdr:sp macro="" textlink="">
      <xdr:nvSpPr>
        <xdr:cNvPr id="367" name="農林水産業費該当値テキスト"/>
        <xdr:cNvSpPr txBox="1"/>
      </xdr:nvSpPr>
      <xdr:spPr>
        <a:xfrm>
          <a:off x="10528300" y="9931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77927</xdr:rowOff>
    </xdr:from>
    <xdr:to>
      <xdr:col>50</xdr:col>
      <xdr:colOff>165100</xdr:colOff>
      <xdr:row>59</xdr:row>
      <xdr:rowOff>8077</xdr:rowOff>
    </xdr:to>
    <xdr:sp macro="" textlink="">
      <xdr:nvSpPr>
        <xdr:cNvPr id="368" name="楕円 367"/>
        <xdr:cNvSpPr/>
      </xdr:nvSpPr>
      <xdr:spPr>
        <a:xfrm>
          <a:off x="958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170654</xdr:rowOff>
    </xdr:from>
    <xdr:ext cx="313932" cy="259045"/>
    <xdr:sp macro="" textlink="">
      <xdr:nvSpPr>
        <xdr:cNvPr id="369" name="テキスト ボックス 368"/>
        <xdr:cNvSpPr txBox="1"/>
      </xdr:nvSpPr>
      <xdr:spPr>
        <a:xfrm>
          <a:off x="9482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75641</xdr:rowOff>
    </xdr:from>
    <xdr:to>
      <xdr:col>46</xdr:col>
      <xdr:colOff>38100</xdr:colOff>
      <xdr:row>59</xdr:row>
      <xdr:rowOff>5791</xdr:rowOff>
    </xdr:to>
    <xdr:sp macro="" textlink="">
      <xdr:nvSpPr>
        <xdr:cNvPr id="370" name="楕円 369"/>
        <xdr:cNvSpPr/>
      </xdr:nvSpPr>
      <xdr:spPr>
        <a:xfrm>
          <a:off x="8699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168368</xdr:rowOff>
    </xdr:from>
    <xdr:ext cx="313932" cy="259045"/>
    <xdr:sp macro="" textlink="">
      <xdr:nvSpPr>
        <xdr:cNvPr id="371" name="テキスト ボックス 370"/>
        <xdr:cNvSpPr txBox="1"/>
      </xdr:nvSpPr>
      <xdr:spPr>
        <a:xfrm>
          <a:off x="8593333" y="10112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77927</xdr:rowOff>
    </xdr:from>
    <xdr:to>
      <xdr:col>41</xdr:col>
      <xdr:colOff>101600</xdr:colOff>
      <xdr:row>59</xdr:row>
      <xdr:rowOff>8077</xdr:rowOff>
    </xdr:to>
    <xdr:sp macro="" textlink="">
      <xdr:nvSpPr>
        <xdr:cNvPr id="372" name="楕円 371"/>
        <xdr:cNvSpPr/>
      </xdr:nvSpPr>
      <xdr:spPr>
        <a:xfrm>
          <a:off x="7810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170654</xdr:rowOff>
    </xdr:from>
    <xdr:ext cx="313932" cy="259045"/>
    <xdr:sp macro="" textlink="">
      <xdr:nvSpPr>
        <xdr:cNvPr id="373" name="テキスト ボックス 372"/>
        <xdr:cNvSpPr txBox="1"/>
      </xdr:nvSpPr>
      <xdr:spPr>
        <a:xfrm>
          <a:off x="7704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76556</xdr:rowOff>
    </xdr:from>
    <xdr:to>
      <xdr:col>36</xdr:col>
      <xdr:colOff>165100</xdr:colOff>
      <xdr:row>59</xdr:row>
      <xdr:rowOff>6706</xdr:rowOff>
    </xdr:to>
    <xdr:sp macro="" textlink="">
      <xdr:nvSpPr>
        <xdr:cNvPr id="374" name="楕円 373"/>
        <xdr:cNvSpPr/>
      </xdr:nvSpPr>
      <xdr:spPr>
        <a:xfrm>
          <a:off x="6921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169283</xdr:rowOff>
    </xdr:from>
    <xdr:ext cx="313932" cy="259045"/>
    <xdr:sp macro="" textlink="">
      <xdr:nvSpPr>
        <xdr:cNvPr id="375" name="テキスト ボックス 374"/>
        <xdr:cNvSpPr txBox="1"/>
      </xdr:nvSpPr>
      <xdr:spPr>
        <a:xfrm>
          <a:off x="6815333" y="10113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100701</xdr:rowOff>
    </xdr:from>
    <xdr:to>
      <xdr:col>55</xdr:col>
      <xdr:colOff>0</xdr:colOff>
      <xdr:row>76</xdr:row>
      <xdr:rowOff>101752</xdr:rowOff>
    </xdr:to>
    <xdr:cxnSp macro="">
      <xdr:nvCxnSpPr>
        <xdr:cNvPr id="402" name="直線コネクタ 401"/>
        <xdr:cNvCxnSpPr/>
      </xdr:nvCxnSpPr>
      <xdr:spPr>
        <a:xfrm>
          <a:off x="9639300" y="1313090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48580</xdr:rowOff>
    </xdr:from>
    <xdr:to>
      <xdr:col>50</xdr:col>
      <xdr:colOff>114300</xdr:colOff>
      <xdr:row>76</xdr:row>
      <xdr:rowOff>100701</xdr:rowOff>
    </xdr:to>
    <xdr:cxnSp macro="">
      <xdr:nvCxnSpPr>
        <xdr:cNvPr id="405" name="直線コネクタ 404"/>
        <xdr:cNvCxnSpPr/>
      </xdr:nvCxnSpPr>
      <xdr:spPr>
        <a:xfrm>
          <a:off x="8750300" y="1307878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48580</xdr:rowOff>
    </xdr:from>
    <xdr:to>
      <xdr:col>45</xdr:col>
      <xdr:colOff>177800</xdr:colOff>
      <xdr:row>77</xdr:row>
      <xdr:rowOff>1854</xdr:rowOff>
    </xdr:to>
    <xdr:cxnSp macro="">
      <xdr:nvCxnSpPr>
        <xdr:cNvPr id="408" name="直線コネクタ 407"/>
        <xdr:cNvCxnSpPr/>
      </xdr:nvCxnSpPr>
      <xdr:spPr>
        <a:xfrm flipV="1">
          <a:off x="7861300" y="13078780"/>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40625</xdr:rowOff>
    </xdr:from>
    <xdr:to>
      <xdr:col>41</xdr:col>
      <xdr:colOff>50800</xdr:colOff>
      <xdr:row>77</xdr:row>
      <xdr:rowOff>1854</xdr:rowOff>
    </xdr:to>
    <xdr:cxnSp macro="">
      <xdr:nvCxnSpPr>
        <xdr:cNvPr id="411" name="直線コネクタ 410"/>
        <xdr:cNvCxnSpPr/>
      </xdr:nvCxnSpPr>
      <xdr:spPr>
        <a:xfrm>
          <a:off x="6972300" y="12213575"/>
          <a:ext cx="889000" cy="9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5" name="テキスト ボックス 414"/>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50952</xdr:rowOff>
    </xdr:from>
    <xdr:to>
      <xdr:col>55</xdr:col>
      <xdr:colOff>50800</xdr:colOff>
      <xdr:row>76</xdr:row>
      <xdr:rowOff>152552</xdr:rowOff>
    </xdr:to>
    <xdr:sp macro="" textlink="">
      <xdr:nvSpPr>
        <xdr:cNvPr id="421" name="楕円 420"/>
        <xdr:cNvSpPr/>
      </xdr:nvSpPr>
      <xdr:spPr>
        <a:xfrm>
          <a:off x="104267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73830</xdr:rowOff>
    </xdr:from>
    <xdr:ext cx="469744" cy="259045"/>
    <xdr:sp macro="" textlink="">
      <xdr:nvSpPr>
        <xdr:cNvPr id="422" name="商工費該当値テキスト"/>
        <xdr:cNvSpPr txBox="1"/>
      </xdr:nvSpPr>
      <xdr:spPr>
        <a:xfrm>
          <a:off x="10528300" y="129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49901</xdr:rowOff>
    </xdr:from>
    <xdr:to>
      <xdr:col>50</xdr:col>
      <xdr:colOff>165100</xdr:colOff>
      <xdr:row>76</xdr:row>
      <xdr:rowOff>151501</xdr:rowOff>
    </xdr:to>
    <xdr:sp macro="" textlink="">
      <xdr:nvSpPr>
        <xdr:cNvPr id="423" name="楕円 422"/>
        <xdr:cNvSpPr/>
      </xdr:nvSpPr>
      <xdr:spPr>
        <a:xfrm>
          <a:off x="9588500" y="130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168028</xdr:rowOff>
    </xdr:from>
    <xdr:ext cx="469744" cy="259045"/>
    <xdr:sp macro="" textlink="">
      <xdr:nvSpPr>
        <xdr:cNvPr id="424" name="テキスト ボックス 423"/>
        <xdr:cNvSpPr txBox="1"/>
      </xdr:nvSpPr>
      <xdr:spPr>
        <a:xfrm>
          <a:off x="9404428" y="1285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169230</xdr:rowOff>
    </xdr:from>
    <xdr:to>
      <xdr:col>46</xdr:col>
      <xdr:colOff>38100</xdr:colOff>
      <xdr:row>76</xdr:row>
      <xdr:rowOff>99380</xdr:rowOff>
    </xdr:to>
    <xdr:sp macro="" textlink="">
      <xdr:nvSpPr>
        <xdr:cNvPr id="425" name="楕円 424"/>
        <xdr:cNvSpPr/>
      </xdr:nvSpPr>
      <xdr:spPr>
        <a:xfrm>
          <a:off x="86995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115907</xdr:rowOff>
    </xdr:from>
    <xdr:ext cx="469744" cy="259045"/>
    <xdr:sp macro="" textlink="">
      <xdr:nvSpPr>
        <xdr:cNvPr id="426" name="テキスト ボックス 425"/>
        <xdr:cNvSpPr txBox="1"/>
      </xdr:nvSpPr>
      <xdr:spPr>
        <a:xfrm>
          <a:off x="8515428" y="128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122504</xdr:rowOff>
    </xdr:from>
    <xdr:to>
      <xdr:col>41</xdr:col>
      <xdr:colOff>101600</xdr:colOff>
      <xdr:row>77</xdr:row>
      <xdr:rowOff>52654</xdr:rowOff>
    </xdr:to>
    <xdr:sp macro="" textlink="">
      <xdr:nvSpPr>
        <xdr:cNvPr id="427" name="楕円 426"/>
        <xdr:cNvSpPr/>
      </xdr:nvSpPr>
      <xdr:spPr>
        <a:xfrm>
          <a:off x="7810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69181</xdr:rowOff>
    </xdr:from>
    <xdr:ext cx="469744" cy="259045"/>
    <xdr:sp macro="" textlink="">
      <xdr:nvSpPr>
        <xdr:cNvPr id="428" name="テキスト ボックス 427"/>
        <xdr:cNvSpPr txBox="1"/>
      </xdr:nvSpPr>
      <xdr:spPr>
        <a:xfrm>
          <a:off x="7626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161275</xdr:rowOff>
    </xdr:from>
    <xdr:to>
      <xdr:col>36</xdr:col>
      <xdr:colOff>165100</xdr:colOff>
      <xdr:row>71</xdr:row>
      <xdr:rowOff>91425</xdr:rowOff>
    </xdr:to>
    <xdr:sp macro="" textlink="">
      <xdr:nvSpPr>
        <xdr:cNvPr id="429" name="楕円 428"/>
        <xdr:cNvSpPr/>
      </xdr:nvSpPr>
      <xdr:spPr>
        <a:xfrm>
          <a:off x="69215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107952</xdr:rowOff>
    </xdr:from>
    <xdr:ext cx="534377" cy="259045"/>
    <xdr:sp macro="" textlink="">
      <xdr:nvSpPr>
        <xdr:cNvPr id="430" name="テキスト ボックス 429"/>
        <xdr:cNvSpPr txBox="1"/>
      </xdr:nvSpPr>
      <xdr:spPr>
        <a:xfrm>
          <a:off x="6705111" y="119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125268</xdr:rowOff>
    </xdr:from>
    <xdr:to>
      <xdr:col>55</xdr:col>
      <xdr:colOff>0</xdr:colOff>
      <xdr:row>97</xdr:row>
      <xdr:rowOff>136385</xdr:rowOff>
    </xdr:to>
    <xdr:cxnSp macro="">
      <xdr:nvCxnSpPr>
        <xdr:cNvPr id="459" name="直線コネクタ 458"/>
        <xdr:cNvCxnSpPr/>
      </xdr:nvCxnSpPr>
      <xdr:spPr>
        <a:xfrm>
          <a:off x="9639300" y="16755918"/>
          <a:ext cx="8382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125268</xdr:rowOff>
    </xdr:from>
    <xdr:to>
      <xdr:col>50</xdr:col>
      <xdr:colOff>114300</xdr:colOff>
      <xdr:row>97</xdr:row>
      <xdr:rowOff>142794</xdr:rowOff>
    </xdr:to>
    <xdr:cxnSp macro="">
      <xdr:nvCxnSpPr>
        <xdr:cNvPr id="462" name="直線コネクタ 461"/>
        <xdr:cNvCxnSpPr/>
      </xdr:nvCxnSpPr>
      <xdr:spPr>
        <a:xfrm flipV="1">
          <a:off x="8750300" y="1675591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105753</xdr:rowOff>
    </xdr:from>
    <xdr:to>
      <xdr:col>45</xdr:col>
      <xdr:colOff>177800</xdr:colOff>
      <xdr:row>97</xdr:row>
      <xdr:rowOff>142794</xdr:rowOff>
    </xdr:to>
    <xdr:cxnSp macro="">
      <xdr:nvCxnSpPr>
        <xdr:cNvPr id="465" name="直線コネクタ 464"/>
        <xdr:cNvCxnSpPr/>
      </xdr:nvCxnSpPr>
      <xdr:spPr>
        <a:xfrm>
          <a:off x="7861300" y="16736403"/>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7" name="テキスト ボックス 466"/>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105753</xdr:rowOff>
    </xdr:from>
    <xdr:to>
      <xdr:col>41</xdr:col>
      <xdr:colOff>50800</xdr:colOff>
      <xdr:row>97</xdr:row>
      <xdr:rowOff>117396</xdr:rowOff>
    </xdr:to>
    <xdr:cxnSp macro="">
      <xdr:nvCxnSpPr>
        <xdr:cNvPr id="468" name="直線コネクタ 467"/>
        <xdr:cNvCxnSpPr/>
      </xdr:nvCxnSpPr>
      <xdr:spPr>
        <a:xfrm flipV="1">
          <a:off x="6972300" y="16736403"/>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70" name="テキスト ボックス 469"/>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85585</xdr:rowOff>
    </xdr:from>
    <xdr:to>
      <xdr:col>55</xdr:col>
      <xdr:colOff>50800</xdr:colOff>
      <xdr:row>98</xdr:row>
      <xdr:rowOff>15735</xdr:rowOff>
    </xdr:to>
    <xdr:sp macro="" textlink="">
      <xdr:nvSpPr>
        <xdr:cNvPr id="478" name="楕円 477"/>
        <xdr:cNvSpPr/>
      </xdr:nvSpPr>
      <xdr:spPr>
        <a:xfrm>
          <a:off x="104267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18132</xdr:rowOff>
    </xdr:from>
    <xdr:ext cx="534377" cy="259045"/>
    <xdr:sp macro="" textlink="">
      <xdr:nvSpPr>
        <xdr:cNvPr id="479" name="土木費該当値テキスト"/>
        <xdr:cNvSpPr txBox="1"/>
      </xdr:nvSpPr>
      <xdr:spPr>
        <a:xfrm>
          <a:off x="10528300" y="166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74468</xdr:rowOff>
    </xdr:from>
    <xdr:to>
      <xdr:col>50</xdr:col>
      <xdr:colOff>165100</xdr:colOff>
      <xdr:row>98</xdr:row>
      <xdr:rowOff>4618</xdr:rowOff>
    </xdr:to>
    <xdr:sp macro="" textlink="">
      <xdr:nvSpPr>
        <xdr:cNvPr id="480" name="楕円 479"/>
        <xdr:cNvSpPr/>
      </xdr:nvSpPr>
      <xdr:spPr>
        <a:xfrm>
          <a:off x="9588500" y="167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167195</xdr:rowOff>
    </xdr:from>
    <xdr:ext cx="534377" cy="259045"/>
    <xdr:sp macro="" textlink="">
      <xdr:nvSpPr>
        <xdr:cNvPr id="481" name="テキスト ボックス 480"/>
        <xdr:cNvSpPr txBox="1"/>
      </xdr:nvSpPr>
      <xdr:spPr>
        <a:xfrm>
          <a:off x="9372111" y="167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91994</xdr:rowOff>
    </xdr:from>
    <xdr:to>
      <xdr:col>46</xdr:col>
      <xdr:colOff>38100</xdr:colOff>
      <xdr:row>98</xdr:row>
      <xdr:rowOff>22144</xdr:rowOff>
    </xdr:to>
    <xdr:sp macro="" textlink="">
      <xdr:nvSpPr>
        <xdr:cNvPr id="482" name="楕円 481"/>
        <xdr:cNvSpPr/>
      </xdr:nvSpPr>
      <xdr:spPr>
        <a:xfrm>
          <a:off x="8699500" y="16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13271</xdr:rowOff>
    </xdr:from>
    <xdr:ext cx="534377" cy="259045"/>
    <xdr:sp macro="" textlink="">
      <xdr:nvSpPr>
        <xdr:cNvPr id="483" name="テキスト ボックス 482"/>
        <xdr:cNvSpPr txBox="1"/>
      </xdr:nvSpPr>
      <xdr:spPr>
        <a:xfrm>
          <a:off x="8483111" y="168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54953</xdr:rowOff>
    </xdr:from>
    <xdr:to>
      <xdr:col>41</xdr:col>
      <xdr:colOff>101600</xdr:colOff>
      <xdr:row>97</xdr:row>
      <xdr:rowOff>156553</xdr:rowOff>
    </xdr:to>
    <xdr:sp macro="" textlink="">
      <xdr:nvSpPr>
        <xdr:cNvPr id="484" name="楕円 483"/>
        <xdr:cNvSpPr/>
      </xdr:nvSpPr>
      <xdr:spPr>
        <a:xfrm>
          <a:off x="7810500" y="166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147680</xdr:rowOff>
    </xdr:from>
    <xdr:ext cx="534377" cy="259045"/>
    <xdr:sp macro="" textlink="">
      <xdr:nvSpPr>
        <xdr:cNvPr id="485" name="テキスト ボックス 484"/>
        <xdr:cNvSpPr txBox="1"/>
      </xdr:nvSpPr>
      <xdr:spPr>
        <a:xfrm>
          <a:off x="7594111" y="167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66596</xdr:rowOff>
    </xdr:from>
    <xdr:to>
      <xdr:col>36</xdr:col>
      <xdr:colOff>165100</xdr:colOff>
      <xdr:row>97</xdr:row>
      <xdr:rowOff>168196</xdr:rowOff>
    </xdr:to>
    <xdr:sp macro="" textlink="">
      <xdr:nvSpPr>
        <xdr:cNvPr id="486" name="楕円 485"/>
        <xdr:cNvSpPr/>
      </xdr:nvSpPr>
      <xdr:spPr>
        <a:xfrm>
          <a:off x="6921500" y="1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13273</xdr:rowOff>
    </xdr:from>
    <xdr:ext cx="534377" cy="259045"/>
    <xdr:sp macro="" textlink="">
      <xdr:nvSpPr>
        <xdr:cNvPr id="487" name="テキスト ボックス 486"/>
        <xdr:cNvSpPr txBox="1"/>
      </xdr:nvSpPr>
      <xdr:spPr>
        <a:xfrm>
          <a:off x="670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35001</xdr:rowOff>
    </xdr:from>
    <xdr:to>
      <xdr:col>85</xdr:col>
      <xdr:colOff>127000</xdr:colOff>
      <xdr:row>37</xdr:row>
      <xdr:rowOff>35139</xdr:rowOff>
    </xdr:to>
    <xdr:cxnSp macro="">
      <xdr:nvCxnSpPr>
        <xdr:cNvPr id="514" name="直線コネクタ 513"/>
        <xdr:cNvCxnSpPr/>
      </xdr:nvCxnSpPr>
      <xdr:spPr>
        <a:xfrm flipV="1">
          <a:off x="15481300" y="637865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5" name="消防費平均値テキスト"/>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35139</xdr:rowOff>
    </xdr:from>
    <xdr:to>
      <xdr:col>81</xdr:col>
      <xdr:colOff>50800</xdr:colOff>
      <xdr:row>37</xdr:row>
      <xdr:rowOff>142672</xdr:rowOff>
    </xdr:to>
    <xdr:cxnSp macro="">
      <xdr:nvCxnSpPr>
        <xdr:cNvPr id="517" name="直線コネクタ 516"/>
        <xdr:cNvCxnSpPr/>
      </xdr:nvCxnSpPr>
      <xdr:spPr>
        <a:xfrm flipV="1">
          <a:off x="14592300" y="6378789"/>
          <a:ext cx="889000" cy="10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9" name="テキスト ボックス 518"/>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165349</xdr:rowOff>
    </xdr:from>
    <xdr:to>
      <xdr:col>76</xdr:col>
      <xdr:colOff>114300</xdr:colOff>
      <xdr:row>37</xdr:row>
      <xdr:rowOff>142672</xdr:rowOff>
    </xdr:to>
    <xdr:cxnSp macro="">
      <xdr:nvCxnSpPr>
        <xdr:cNvPr id="520" name="直線コネクタ 519"/>
        <xdr:cNvCxnSpPr/>
      </xdr:nvCxnSpPr>
      <xdr:spPr>
        <a:xfrm>
          <a:off x="13703300" y="6166099"/>
          <a:ext cx="889000" cy="3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2" name="テキスト ボックス 521"/>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165349</xdr:rowOff>
    </xdr:from>
    <xdr:to>
      <xdr:col>71</xdr:col>
      <xdr:colOff>177800</xdr:colOff>
      <xdr:row>38</xdr:row>
      <xdr:rowOff>34818</xdr:rowOff>
    </xdr:to>
    <xdr:cxnSp macro="">
      <xdr:nvCxnSpPr>
        <xdr:cNvPr id="523" name="直線コネクタ 522"/>
        <xdr:cNvCxnSpPr/>
      </xdr:nvCxnSpPr>
      <xdr:spPr>
        <a:xfrm flipV="1">
          <a:off x="12814300" y="6166099"/>
          <a:ext cx="889000" cy="3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117436</xdr:rowOff>
    </xdr:from>
    <xdr:ext cx="469744" cy="259045"/>
    <xdr:sp macro="" textlink="">
      <xdr:nvSpPr>
        <xdr:cNvPr id="525" name="テキスト ボックス 524"/>
        <xdr:cNvSpPr txBox="1"/>
      </xdr:nvSpPr>
      <xdr:spPr>
        <a:xfrm>
          <a:off x="13468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155651</xdr:rowOff>
    </xdr:from>
    <xdr:to>
      <xdr:col>85</xdr:col>
      <xdr:colOff>177800</xdr:colOff>
      <xdr:row>37</xdr:row>
      <xdr:rowOff>85801</xdr:rowOff>
    </xdr:to>
    <xdr:sp macro="" textlink="">
      <xdr:nvSpPr>
        <xdr:cNvPr id="533" name="楕円 532"/>
        <xdr:cNvSpPr/>
      </xdr:nvSpPr>
      <xdr:spPr>
        <a:xfrm>
          <a:off x="162687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7078</xdr:rowOff>
    </xdr:from>
    <xdr:ext cx="469744" cy="259045"/>
    <xdr:sp macro="" textlink="">
      <xdr:nvSpPr>
        <xdr:cNvPr id="534" name="消防費該当値テキスト"/>
        <xdr:cNvSpPr txBox="1"/>
      </xdr:nvSpPr>
      <xdr:spPr>
        <a:xfrm>
          <a:off x="16370300" y="617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155789</xdr:rowOff>
    </xdr:from>
    <xdr:to>
      <xdr:col>81</xdr:col>
      <xdr:colOff>101600</xdr:colOff>
      <xdr:row>37</xdr:row>
      <xdr:rowOff>85939</xdr:rowOff>
    </xdr:to>
    <xdr:sp macro="" textlink="">
      <xdr:nvSpPr>
        <xdr:cNvPr id="535" name="楕円 534"/>
        <xdr:cNvSpPr/>
      </xdr:nvSpPr>
      <xdr:spPr>
        <a:xfrm>
          <a:off x="15430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102466</xdr:rowOff>
    </xdr:from>
    <xdr:ext cx="469744" cy="259045"/>
    <xdr:sp macro="" textlink="">
      <xdr:nvSpPr>
        <xdr:cNvPr id="536" name="テキスト ボックス 535"/>
        <xdr:cNvSpPr txBox="1"/>
      </xdr:nvSpPr>
      <xdr:spPr>
        <a:xfrm>
          <a:off x="15246428" y="610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91872</xdr:rowOff>
    </xdr:from>
    <xdr:to>
      <xdr:col>76</xdr:col>
      <xdr:colOff>165100</xdr:colOff>
      <xdr:row>38</xdr:row>
      <xdr:rowOff>22022</xdr:rowOff>
    </xdr:to>
    <xdr:sp macro="" textlink="">
      <xdr:nvSpPr>
        <xdr:cNvPr id="537" name="楕円 536"/>
        <xdr:cNvSpPr/>
      </xdr:nvSpPr>
      <xdr:spPr>
        <a:xfrm>
          <a:off x="14541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38549</xdr:rowOff>
    </xdr:from>
    <xdr:ext cx="469744" cy="259045"/>
    <xdr:sp macro="" textlink="">
      <xdr:nvSpPr>
        <xdr:cNvPr id="538" name="テキスト ボックス 537"/>
        <xdr:cNvSpPr txBox="1"/>
      </xdr:nvSpPr>
      <xdr:spPr>
        <a:xfrm>
          <a:off x="14357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114549</xdr:rowOff>
    </xdr:from>
    <xdr:to>
      <xdr:col>72</xdr:col>
      <xdr:colOff>38100</xdr:colOff>
      <xdr:row>36</xdr:row>
      <xdr:rowOff>44699</xdr:rowOff>
    </xdr:to>
    <xdr:sp macro="" textlink="">
      <xdr:nvSpPr>
        <xdr:cNvPr id="539" name="楕円 538"/>
        <xdr:cNvSpPr/>
      </xdr:nvSpPr>
      <xdr:spPr>
        <a:xfrm>
          <a:off x="13652500" y="61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61226</xdr:rowOff>
    </xdr:from>
    <xdr:ext cx="534377" cy="259045"/>
    <xdr:sp macro="" textlink="">
      <xdr:nvSpPr>
        <xdr:cNvPr id="540" name="テキスト ボックス 539"/>
        <xdr:cNvSpPr txBox="1"/>
      </xdr:nvSpPr>
      <xdr:spPr>
        <a:xfrm>
          <a:off x="13436111" y="589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155468</xdr:rowOff>
    </xdr:from>
    <xdr:to>
      <xdr:col>67</xdr:col>
      <xdr:colOff>101600</xdr:colOff>
      <xdr:row>38</xdr:row>
      <xdr:rowOff>85618</xdr:rowOff>
    </xdr:to>
    <xdr:sp macro="" textlink="">
      <xdr:nvSpPr>
        <xdr:cNvPr id="541" name="楕円 540"/>
        <xdr:cNvSpPr/>
      </xdr:nvSpPr>
      <xdr:spPr>
        <a:xfrm>
          <a:off x="12763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76745</xdr:rowOff>
    </xdr:from>
    <xdr:ext cx="469744" cy="259045"/>
    <xdr:sp macro="" textlink="">
      <xdr:nvSpPr>
        <xdr:cNvPr id="542" name="テキスト ボックス 541"/>
        <xdr:cNvSpPr txBox="1"/>
      </xdr:nvSpPr>
      <xdr:spPr>
        <a:xfrm>
          <a:off x="12579428" y="65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53398</xdr:rowOff>
    </xdr:from>
    <xdr:to>
      <xdr:col>85</xdr:col>
      <xdr:colOff>127000</xdr:colOff>
      <xdr:row>58</xdr:row>
      <xdr:rowOff>102504</xdr:rowOff>
    </xdr:to>
    <xdr:cxnSp macro="">
      <xdr:nvCxnSpPr>
        <xdr:cNvPr id="574" name="直線コネクタ 573"/>
        <xdr:cNvCxnSpPr/>
      </xdr:nvCxnSpPr>
      <xdr:spPr>
        <a:xfrm flipV="1">
          <a:off x="15481300" y="9997498"/>
          <a:ext cx="838200" cy="4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81755</xdr:rowOff>
    </xdr:from>
    <xdr:to>
      <xdr:col>81</xdr:col>
      <xdr:colOff>50800</xdr:colOff>
      <xdr:row>58</xdr:row>
      <xdr:rowOff>102504</xdr:rowOff>
    </xdr:to>
    <xdr:cxnSp macro="">
      <xdr:nvCxnSpPr>
        <xdr:cNvPr id="577" name="直線コネクタ 576"/>
        <xdr:cNvCxnSpPr/>
      </xdr:nvCxnSpPr>
      <xdr:spPr>
        <a:xfrm>
          <a:off x="14592300" y="10025855"/>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81755</xdr:rowOff>
    </xdr:from>
    <xdr:to>
      <xdr:col>76</xdr:col>
      <xdr:colOff>114300</xdr:colOff>
      <xdr:row>58</xdr:row>
      <xdr:rowOff>90769</xdr:rowOff>
    </xdr:to>
    <xdr:cxnSp macro="">
      <xdr:nvCxnSpPr>
        <xdr:cNvPr id="580" name="直線コネクタ 579"/>
        <xdr:cNvCxnSpPr/>
      </xdr:nvCxnSpPr>
      <xdr:spPr>
        <a:xfrm flipV="1">
          <a:off x="13703300" y="1002585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90769</xdr:rowOff>
    </xdr:from>
    <xdr:to>
      <xdr:col>71</xdr:col>
      <xdr:colOff>177800</xdr:colOff>
      <xdr:row>58</xdr:row>
      <xdr:rowOff>103309</xdr:rowOff>
    </xdr:to>
    <xdr:cxnSp macro="">
      <xdr:nvCxnSpPr>
        <xdr:cNvPr id="583" name="直線コネクタ 582"/>
        <xdr:cNvCxnSpPr/>
      </xdr:nvCxnSpPr>
      <xdr:spPr>
        <a:xfrm flipV="1">
          <a:off x="12814300" y="10034869"/>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5" name="テキスト ボックス 584"/>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2598</xdr:rowOff>
    </xdr:from>
    <xdr:to>
      <xdr:col>85</xdr:col>
      <xdr:colOff>177800</xdr:colOff>
      <xdr:row>58</xdr:row>
      <xdr:rowOff>104198</xdr:rowOff>
    </xdr:to>
    <xdr:sp macro="" textlink="">
      <xdr:nvSpPr>
        <xdr:cNvPr id="593" name="楕円 592"/>
        <xdr:cNvSpPr/>
      </xdr:nvSpPr>
      <xdr:spPr>
        <a:xfrm>
          <a:off x="16268700" y="99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88975</xdr:rowOff>
    </xdr:from>
    <xdr:ext cx="534377" cy="259045"/>
    <xdr:sp macro="" textlink="">
      <xdr:nvSpPr>
        <xdr:cNvPr id="594" name="教育費該当値テキスト"/>
        <xdr:cNvSpPr txBox="1"/>
      </xdr:nvSpPr>
      <xdr:spPr>
        <a:xfrm>
          <a:off x="16370300" y="98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51704</xdr:rowOff>
    </xdr:from>
    <xdr:to>
      <xdr:col>81</xdr:col>
      <xdr:colOff>101600</xdr:colOff>
      <xdr:row>58</xdr:row>
      <xdr:rowOff>153304</xdr:rowOff>
    </xdr:to>
    <xdr:sp macro="" textlink="">
      <xdr:nvSpPr>
        <xdr:cNvPr id="595" name="楕円 594"/>
        <xdr:cNvSpPr/>
      </xdr:nvSpPr>
      <xdr:spPr>
        <a:xfrm>
          <a:off x="15430500" y="99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144431</xdr:rowOff>
    </xdr:from>
    <xdr:ext cx="534377" cy="259045"/>
    <xdr:sp macro="" textlink="">
      <xdr:nvSpPr>
        <xdr:cNvPr id="596" name="テキスト ボックス 595"/>
        <xdr:cNvSpPr txBox="1"/>
      </xdr:nvSpPr>
      <xdr:spPr>
        <a:xfrm>
          <a:off x="15214111" y="100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30955</xdr:rowOff>
    </xdr:from>
    <xdr:to>
      <xdr:col>76</xdr:col>
      <xdr:colOff>165100</xdr:colOff>
      <xdr:row>58</xdr:row>
      <xdr:rowOff>132555</xdr:rowOff>
    </xdr:to>
    <xdr:sp macro="" textlink="">
      <xdr:nvSpPr>
        <xdr:cNvPr id="597" name="楕円 596"/>
        <xdr:cNvSpPr/>
      </xdr:nvSpPr>
      <xdr:spPr>
        <a:xfrm>
          <a:off x="14541500" y="9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123682</xdr:rowOff>
    </xdr:from>
    <xdr:ext cx="534377" cy="259045"/>
    <xdr:sp macro="" textlink="">
      <xdr:nvSpPr>
        <xdr:cNvPr id="598" name="テキスト ボックス 597"/>
        <xdr:cNvSpPr txBox="1"/>
      </xdr:nvSpPr>
      <xdr:spPr>
        <a:xfrm>
          <a:off x="14325111" y="100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39969</xdr:rowOff>
    </xdr:from>
    <xdr:to>
      <xdr:col>72</xdr:col>
      <xdr:colOff>38100</xdr:colOff>
      <xdr:row>58</xdr:row>
      <xdr:rowOff>141569</xdr:rowOff>
    </xdr:to>
    <xdr:sp macro="" textlink="">
      <xdr:nvSpPr>
        <xdr:cNvPr id="599" name="楕円 598"/>
        <xdr:cNvSpPr/>
      </xdr:nvSpPr>
      <xdr:spPr>
        <a:xfrm>
          <a:off x="13652500" y="99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132696</xdr:rowOff>
    </xdr:from>
    <xdr:ext cx="534377" cy="259045"/>
    <xdr:sp macro="" textlink="">
      <xdr:nvSpPr>
        <xdr:cNvPr id="600" name="テキスト ボックス 599"/>
        <xdr:cNvSpPr txBox="1"/>
      </xdr:nvSpPr>
      <xdr:spPr>
        <a:xfrm>
          <a:off x="13436111" y="100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52509</xdr:rowOff>
    </xdr:from>
    <xdr:to>
      <xdr:col>67</xdr:col>
      <xdr:colOff>101600</xdr:colOff>
      <xdr:row>58</xdr:row>
      <xdr:rowOff>154109</xdr:rowOff>
    </xdr:to>
    <xdr:sp macro="" textlink="">
      <xdr:nvSpPr>
        <xdr:cNvPr id="601" name="楕円 600"/>
        <xdr:cNvSpPr/>
      </xdr:nvSpPr>
      <xdr:spPr>
        <a:xfrm>
          <a:off x="12763500" y="99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145236</xdr:rowOff>
    </xdr:from>
    <xdr:ext cx="534377" cy="259045"/>
    <xdr:sp macro="" textlink="">
      <xdr:nvSpPr>
        <xdr:cNvPr id="602" name="テキスト ボックス 601"/>
        <xdr:cNvSpPr txBox="1"/>
      </xdr:nvSpPr>
      <xdr:spPr>
        <a:xfrm>
          <a:off x="12547111" y="100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113792</xdr:rowOff>
    </xdr:from>
    <xdr:to>
      <xdr:col>85</xdr:col>
      <xdr:colOff>127000</xdr:colOff>
      <xdr:row>97</xdr:row>
      <xdr:rowOff>58674</xdr:rowOff>
    </xdr:to>
    <xdr:cxnSp macro="">
      <xdr:nvCxnSpPr>
        <xdr:cNvPr id="686" name="直線コネクタ 685"/>
        <xdr:cNvCxnSpPr/>
      </xdr:nvCxnSpPr>
      <xdr:spPr>
        <a:xfrm>
          <a:off x="15481300" y="16572992"/>
          <a:ext cx="838200" cy="1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89027</xdr:rowOff>
    </xdr:from>
    <xdr:to>
      <xdr:col>81</xdr:col>
      <xdr:colOff>50800</xdr:colOff>
      <xdr:row>96</xdr:row>
      <xdr:rowOff>113792</xdr:rowOff>
    </xdr:to>
    <xdr:cxnSp macro="">
      <xdr:nvCxnSpPr>
        <xdr:cNvPr id="689" name="直線コネクタ 688"/>
        <xdr:cNvCxnSpPr/>
      </xdr:nvCxnSpPr>
      <xdr:spPr>
        <a:xfrm>
          <a:off x="14592300" y="1654822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165863</xdr:rowOff>
    </xdr:from>
    <xdr:to>
      <xdr:col>76</xdr:col>
      <xdr:colOff>114300</xdr:colOff>
      <xdr:row>96</xdr:row>
      <xdr:rowOff>89027</xdr:rowOff>
    </xdr:to>
    <xdr:cxnSp macro="">
      <xdr:nvCxnSpPr>
        <xdr:cNvPr id="692" name="直線コネクタ 691"/>
        <xdr:cNvCxnSpPr/>
      </xdr:nvCxnSpPr>
      <xdr:spPr>
        <a:xfrm>
          <a:off x="13703300" y="16453613"/>
          <a:ext cx="8890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109855</xdr:rowOff>
    </xdr:from>
    <xdr:to>
      <xdr:col>71</xdr:col>
      <xdr:colOff>177800</xdr:colOff>
      <xdr:row>95</xdr:row>
      <xdr:rowOff>165863</xdr:rowOff>
    </xdr:to>
    <xdr:cxnSp macro="">
      <xdr:nvCxnSpPr>
        <xdr:cNvPr id="695" name="直線コネクタ 694"/>
        <xdr:cNvCxnSpPr/>
      </xdr:nvCxnSpPr>
      <xdr:spPr>
        <a:xfrm>
          <a:off x="12814300" y="16397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7874</xdr:rowOff>
    </xdr:from>
    <xdr:to>
      <xdr:col>85</xdr:col>
      <xdr:colOff>177800</xdr:colOff>
      <xdr:row>97</xdr:row>
      <xdr:rowOff>109474</xdr:rowOff>
    </xdr:to>
    <xdr:sp macro="" textlink="">
      <xdr:nvSpPr>
        <xdr:cNvPr id="705" name="楕円 704"/>
        <xdr:cNvSpPr/>
      </xdr:nvSpPr>
      <xdr:spPr>
        <a:xfrm>
          <a:off x="16268700" y="16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157751</xdr:rowOff>
    </xdr:from>
    <xdr:ext cx="469744" cy="259045"/>
    <xdr:sp macro="" textlink="">
      <xdr:nvSpPr>
        <xdr:cNvPr id="706" name="公債費該当値テキスト"/>
        <xdr:cNvSpPr txBox="1"/>
      </xdr:nvSpPr>
      <xdr:spPr>
        <a:xfrm>
          <a:off x="16370300" y="1661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62992</xdr:rowOff>
    </xdr:from>
    <xdr:to>
      <xdr:col>81</xdr:col>
      <xdr:colOff>101600</xdr:colOff>
      <xdr:row>96</xdr:row>
      <xdr:rowOff>164592</xdr:rowOff>
    </xdr:to>
    <xdr:sp macro="" textlink="">
      <xdr:nvSpPr>
        <xdr:cNvPr id="707" name="楕円 706"/>
        <xdr:cNvSpPr/>
      </xdr:nvSpPr>
      <xdr:spPr>
        <a:xfrm>
          <a:off x="15430500" y="165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155719</xdr:rowOff>
    </xdr:from>
    <xdr:ext cx="469744" cy="259045"/>
    <xdr:sp macro="" textlink="">
      <xdr:nvSpPr>
        <xdr:cNvPr id="708" name="テキスト ボックス 707"/>
        <xdr:cNvSpPr txBox="1"/>
      </xdr:nvSpPr>
      <xdr:spPr>
        <a:xfrm>
          <a:off x="15246428" y="1661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38227</xdr:rowOff>
    </xdr:from>
    <xdr:to>
      <xdr:col>76</xdr:col>
      <xdr:colOff>165100</xdr:colOff>
      <xdr:row>96</xdr:row>
      <xdr:rowOff>139827</xdr:rowOff>
    </xdr:to>
    <xdr:sp macro="" textlink="">
      <xdr:nvSpPr>
        <xdr:cNvPr id="709" name="楕円 708"/>
        <xdr:cNvSpPr/>
      </xdr:nvSpPr>
      <xdr:spPr>
        <a:xfrm>
          <a:off x="14541500" y="1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130954</xdr:rowOff>
    </xdr:from>
    <xdr:ext cx="469744" cy="259045"/>
    <xdr:sp macro="" textlink="">
      <xdr:nvSpPr>
        <xdr:cNvPr id="710" name="テキスト ボックス 709"/>
        <xdr:cNvSpPr txBox="1"/>
      </xdr:nvSpPr>
      <xdr:spPr>
        <a:xfrm>
          <a:off x="14357428" y="165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115063</xdr:rowOff>
    </xdr:from>
    <xdr:to>
      <xdr:col>72</xdr:col>
      <xdr:colOff>38100</xdr:colOff>
      <xdr:row>96</xdr:row>
      <xdr:rowOff>45213</xdr:rowOff>
    </xdr:to>
    <xdr:sp macro="" textlink="">
      <xdr:nvSpPr>
        <xdr:cNvPr id="711" name="楕円 710"/>
        <xdr:cNvSpPr/>
      </xdr:nvSpPr>
      <xdr:spPr>
        <a:xfrm>
          <a:off x="13652500" y="164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36340</xdr:rowOff>
    </xdr:from>
    <xdr:ext cx="469744" cy="259045"/>
    <xdr:sp macro="" textlink="">
      <xdr:nvSpPr>
        <xdr:cNvPr id="712" name="テキスト ボックス 711"/>
        <xdr:cNvSpPr txBox="1"/>
      </xdr:nvSpPr>
      <xdr:spPr>
        <a:xfrm>
          <a:off x="13468428" y="1649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59055</xdr:rowOff>
    </xdr:from>
    <xdr:to>
      <xdr:col>67</xdr:col>
      <xdr:colOff>101600</xdr:colOff>
      <xdr:row>95</xdr:row>
      <xdr:rowOff>160655</xdr:rowOff>
    </xdr:to>
    <xdr:sp macro="" textlink="">
      <xdr:nvSpPr>
        <xdr:cNvPr id="713" name="楕円 712"/>
        <xdr:cNvSpPr/>
      </xdr:nvSpPr>
      <xdr:spPr>
        <a:xfrm>
          <a:off x="12763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151782</xdr:rowOff>
    </xdr:from>
    <xdr:ext cx="469744" cy="259045"/>
    <xdr:sp macro="" textlink="">
      <xdr:nvSpPr>
        <xdr:cNvPr id="714" name="テキスト ボックス 713"/>
        <xdr:cNvSpPr txBox="1"/>
      </xdr:nvSpPr>
      <xdr:spPr>
        <a:xfrm>
          <a:off x="12579428" y="164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民生費に係る住民一人当たりのコストは近年増加傾向を示しており、令和４年度は前年度に対して</a:t>
          </a:r>
          <a:r>
            <a:rPr kumimoji="1" lang="en-US" altLang="ja-JP" sz="1300">
              <a:latin typeface="ＭＳ Ｐゴシック" panose="020B0600070205080204" pitchFamily="50" charset="-128"/>
              <a:ea typeface="ＭＳ Ｐゴシック" panose="020B0600070205080204" pitchFamily="50" charset="-128"/>
            </a:rPr>
            <a:t>1,226</a:t>
          </a:r>
          <a:r>
            <a:rPr kumimoji="1" lang="ja-JP" altLang="en-US" sz="1300">
              <a:latin typeface="ＭＳ Ｐゴシック" panose="020B0600070205080204" pitchFamily="50" charset="-128"/>
              <a:ea typeface="ＭＳ Ｐゴシック" panose="020B0600070205080204" pitchFamily="50" charset="-128"/>
            </a:rPr>
            <a:t>円の減となったものの、今後も少子化・超高齢社会への対応などにより、民生費総額は伸びが想定される。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4.64</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2.63</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令和４年度は元利償還金及び債務負担行為に基づく支出額が減となったものの、３か年平均による算出のため令和３年度決算額の影響を受け、実質公債費比率は前年度同の△</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地方債の現在高については近年の起債抑制、地方債の順調な償還等により減少傾向を保持しているものの、今後は公共施設の維持・更新に係る整備費用により増加に転じるものと想定される。</a:t>
          </a:r>
        </a:p>
        <a:p>
          <a:r>
            <a:rPr kumimoji="1" lang="ja-JP" altLang="en-US" sz="1400">
              <a:latin typeface="ＭＳ ゴシック" pitchFamily="49" charset="-128"/>
              <a:ea typeface="ＭＳ ゴシック" pitchFamily="49" charset="-128"/>
            </a:rPr>
            <a:t>　また、組合等負担等見込額については、東京二十三区清掃一部事務組合の負担等見込額が増となったものの、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②防災対策基金：防災対策のための基金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⑤新型コロナウイルス感染症対策利子補給基金：新型コロナウイルス対策特別資金の融資に係る利子補給金への充当のための基金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②財政調整基金からの積立による増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④羽田空港周辺の防災施設、公共施設等の整備等の平準化に備えた積立による増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⑤新型コロナウイルス対策特別資金の融資に係る利子補給金への充当による減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⑤資金計画に基づき、事業に充当する。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令和４年度予算の執行で生じた一般財源の不足に対応するための取崩し等による減。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扶助費や投資的経費等の行政需要の増に対応するため、残高に留意しつつ繰入するとともに、景気の変動等による年度間の財源変動に対応する。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満期一括債の完済による減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特別区債を計画的に償還するため、適正な残高確保に努めることとしてきたが、令和６年度予算では積み立ては行わないこととした。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73.4</a:t>
          </a:r>
          <a:r>
            <a:rPr kumimoji="1" lang="ja-JP" altLang="en-US" sz="1100" baseline="0">
              <a:latin typeface="ＭＳ Ｐゴシック" panose="020B0600070205080204" pitchFamily="50" charset="-128"/>
              <a:ea typeface="ＭＳ Ｐゴシック" panose="020B0600070205080204" pitchFamily="50" charset="-128"/>
            </a:rPr>
            <a:t>％となっており、類似団体内平均値と比較して</a:t>
          </a:r>
          <a:r>
            <a:rPr kumimoji="1" lang="en-US" altLang="ja-JP" sz="1100" baseline="0">
              <a:latin typeface="ＭＳ Ｐゴシック" panose="020B0600070205080204" pitchFamily="50" charset="-128"/>
              <a:ea typeface="ＭＳ Ｐゴシック" panose="020B0600070205080204" pitchFamily="50" charset="-128"/>
            </a:rPr>
            <a:t>16.8</a:t>
          </a:r>
          <a:r>
            <a:rPr kumimoji="1" lang="ja-JP" altLang="en-US" sz="1100" baseline="0">
              <a:latin typeface="ＭＳ Ｐゴシック" panose="020B0600070205080204" pitchFamily="50" charset="-128"/>
              <a:ea typeface="ＭＳ Ｐゴシック" panose="020B0600070205080204" pitchFamily="50" charset="-128"/>
            </a:rPr>
            <a:t>ポイント高くなっています。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今後、公共施設や道路、橋梁等の更新経費が増大することが想定されるため、計画的に機能更新を進めていく必要があります。</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33</xdr:row>
      <xdr:rowOff>170634</xdr:rowOff>
    </xdr:to>
    <xdr:cxnSp macro="">
      <xdr:nvCxnSpPr>
        <xdr:cNvPr id="77" name="直線コネクタ 76"/>
        <xdr:cNvCxnSpPr/>
      </xdr:nvCxnSpPr>
      <xdr:spPr>
        <a:xfrm flipV="1">
          <a:off x="4760595" y="5464992"/>
          <a:ext cx="1270" cy="1135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3011</xdr:rowOff>
    </xdr:from>
    <xdr:ext cx="405111" cy="259045"/>
    <xdr:sp macro="" textlink="">
      <xdr:nvSpPr>
        <xdr:cNvPr id="78" name="有形固定資産減価償却率最小値テキスト"/>
        <xdr:cNvSpPr txBox="1"/>
      </xdr:nvSpPr>
      <xdr:spPr>
        <a:xfrm>
          <a:off x="48133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170634</xdr:rowOff>
    </xdr:from>
    <xdr:to>
      <xdr:col>23</xdr:col>
      <xdr:colOff>174625</xdr:colOff>
      <xdr:row>33</xdr:row>
      <xdr:rowOff>170634</xdr:rowOff>
    </xdr:to>
    <xdr:cxnSp macro="">
      <xdr:nvCxnSpPr>
        <xdr:cNvPr id="79" name="直線コネクタ 78"/>
        <xdr:cNvCxnSpPr/>
      </xdr:nvCxnSpPr>
      <xdr:spPr>
        <a:xfrm>
          <a:off x="4673600" y="6600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138901</xdr:rowOff>
    </xdr:from>
    <xdr:ext cx="405111" cy="259045"/>
    <xdr:sp macro="" textlink="">
      <xdr:nvSpPr>
        <xdr:cNvPr id="82" name="有形固定資産減価償却率平均値テキスト"/>
        <xdr:cNvSpPr txBox="1"/>
      </xdr:nvSpPr>
      <xdr:spPr>
        <a:xfrm>
          <a:off x="4813300" y="5882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フローチャート: 判断 82"/>
        <xdr:cNvSpPr/>
      </xdr:nvSpPr>
      <xdr:spPr>
        <a:xfrm>
          <a:off x="47117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97518</xdr:rowOff>
    </xdr:from>
    <xdr:to>
      <xdr:col>19</xdr:col>
      <xdr:colOff>187325</xdr:colOff>
      <xdr:row>31</xdr:row>
      <xdr:rowOff>27668</xdr:rowOff>
    </xdr:to>
    <xdr:sp macro="" textlink="">
      <xdr:nvSpPr>
        <xdr:cNvPr id="84" name="フローチャート: 判断 83"/>
        <xdr:cNvSpPr/>
      </xdr:nvSpPr>
      <xdr:spPr>
        <a:xfrm>
          <a:off x="4000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フローチャート: 判断 84"/>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119834</xdr:rowOff>
    </xdr:from>
    <xdr:to>
      <xdr:col>23</xdr:col>
      <xdr:colOff>136525</xdr:colOff>
      <xdr:row>34</xdr:row>
      <xdr:rowOff>49984</xdr:rowOff>
    </xdr:to>
    <xdr:sp macro="" textlink="">
      <xdr:nvSpPr>
        <xdr:cNvPr id="93" name="楕円 92"/>
        <xdr:cNvSpPr/>
      </xdr:nvSpPr>
      <xdr:spPr>
        <a:xfrm>
          <a:off x="4711700" y="65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34760</xdr:rowOff>
    </xdr:from>
    <xdr:ext cx="405111" cy="259045"/>
    <xdr:sp macro="" textlink="">
      <xdr:nvSpPr>
        <xdr:cNvPr id="94" name="有形固定資産減価償却率該当値テキスト"/>
        <xdr:cNvSpPr txBox="1"/>
      </xdr:nvSpPr>
      <xdr:spPr>
        <a:xfrm>
          <a:off x="4813300" y="646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110581</xdr:rowOff>
    </xdr:from>
    <xdr:to>
      <xdr:col>19</xdr:col>
      <xdr:colOff>187325</xdr:colOff>
      <xdr:row>34</xdr:row>
      <xdr:rowOff>40731</xdr:rowOff>
    </xdr:to>
    <xdr:sp macro="" textlink="">
      <xdr:nvSpPr>
        <xdr:cNvPr id="95" name="楕円 94"/>
        <xdr:cNvSpPr/>
      </xdr:nvSpPr>
      <xdr:spPr>
        <a:xfrm>
          <a:off x="4000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161381</xdr:rowOff>
    </xdr:from>
    <xdr:to>
      <xdr:col>23</xdr:col>
      <xdr:colOff>85725</xdr:colOff>
      <xdr:row>33</xdr:row>
      <xdr:rowOff>170634</xdr:rowOff>
    </xdr:to>
    <xdr:cxnSp macro="">
      <xdr:nvCxnSpPr>
        <xdr:cNvPr id="96" name="直線コネクタ 95"/>
        <xdr:cNvCxnSpPr/>
      </xdr:nvCxnSpPr>
      <xdr:spPr>
        <a:xfrm>
          <a:off x="4051300" y="6590756"/>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98244</xdr:rowOff>
    </xdr:from>
    <xdr:to>
      <xdr:col>15</xdr:col>
      <xdr:colOff>187325</xdr:colOff>
      <xdr:row>34</xdr:row>
      <xdr:rowOff>28394</xdr:rowOff>
    </xdr:to>
    <xdr:sp macro="" textlink="">
      <xdr:nvSpPr>
        <xdr:cNvPr id="97" name="楕円 96"/>
        <xdr:cNvSpPr/>
      </xdr:nvSpPr>
      <xdr:spPr>
        <a:xfrm>
          <a:off x="3238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149044</xdr:rowOff>
    </xdr:from>
    <xdr:to>
      <xdr:col>19</xdr:col>
      <xdr:colOff>136525</xdr:colOff>
      <xdr:row>33</xdr:row>
      <xdr:rowOff>161381</xdr:rowOff>
    </xdr:to>
    <xdr:cxnSp macro="">
      <xdr:nvCxnSpPr>
        <xdr:cNvPr id="98" name="直線コネクタ 97"/>
        <xdr:cNvCxnSpPr/>
      </xdr:nvCxnSpPr>
      <xdr:spPr>
        <a:xfrm>
          <a:off x="3289300" y="657841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98244</xdr:rowOff>
    </xdr:from>
    <xdr:to>
      <xdr:col>11</xdr:col>
      <xdr:colOff>187325</xdr:colOff>
      <xdr:row>34</xdr:row>
      <xdr:rowOff>28394</xdr:rowOff>
    </xdr:to>
    <xdr:sp macro="" textlink="">
      <xdr:nvSpPr>
        <xdr:cNvPr id="99" name="楕円 98"/>
        <xdr:cNvSpPr/>
      </xdr:nvSpPr>
      <xdr:spPr>
        <a:xfrm>
          <a:off x="2476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149044</xdr:rowOff>
    </xdr:from>
    <xdr:to>
      <xdr:col>15</xdr:col>
      <xdr:colOff>136525</xdr:colOff>
      <xdr:row>33</xdr:row>
      <xdr:rowOff>149044</xdr:rowOff>
    </xdr:to>
    <xdr:cxnSp macro="">
      <xdr:nvCxnSpPr>
        <xdr:cNvPr id="100" name="直線コネクタ 99"/>
        <xdr:cNvCxnSpPr/>
      </xdr:nvCxnSpPr>
      <xdr:spPr>
        <a:xfrm>
          <a:off x="2527300" y="65784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48895</xdr:rowOff>
    </xdr:from>
    <xdr:to>
      <xdr:col>7</xdr:col>
      <xdr:colOff>187325</xdr:colOff>
      <xdr:row>33</xdr:row>
      <xdr:rowOff>150495</xdr:rowOff>
    </xdr:to>
    <xdr:sp macro="" textlink="">
      <xdr:nvSpPr>
        <xdr:cNvPr id="101" name="楕円 100"/>
        <xdr:cNvSpPr/>
      </xdr:nvSpPr>
      <xdr:spPr>
        <a:xfrm>
          <a:off x="171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99695</xdr:rowOff>
    </xdr:from>
    <xdr:to>
      <xdr:col>11</xdr:col>
      <xdr:colOff>136525</xdr:colOff>
      <xdr:row>33</xdr:row>
      <xdr:rowOff>149044</xdr:rowOff>
    </xdr:to>
    <xdr:cxnSp macro="">
      <xdr:nvCxnSpPr>
        <xdr:cNvPr id="102" name="直線コネクタ 101"/>
        <xdr:cNvCxnSpPr/>
      </xdr:nvCxnSpPr>
      <xdr:spPr>
        <a:xfrm>
          <a:off x="1765300" y="652907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44195</xdr:rowOff>
    </xdr:from>
    <xdr:ext cx="405111" cy="259045"/>
    <xdr:sp macro="" textlink="">
      <xdr:nvSpPr>
        <xdr:cNvPr id="103" name="n_1aveValue有形固定資産減価償却率"/>
        <xdr:cNvSpPr txBox="1"/>
      </xdr:nvSpPr>
      <xdr:spPr>
        <a:xfrm>
          <a:off x="38360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4"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31858</xdr:rowOff>
    </xdr:from>
    <xdr:ext cx="405111" cy="259045"/>
    <xdr:sp macro="" textlink="">
      <xdr:nvSpPr>
        <xdr:cNvPr id="107" name="n_1mainValue有形固定資産減価償却率"/>
        <xdr:cNvSpPr txBox="1"/>
      </xdr:nvSpPr>
      <xdr:spPr>
        <a:xfrm>
          <a:off x="38360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19521</xdr:rowOff>
    </xdr:from>
    <xdr:ext cx="405111" cy="259045"/>
    <xdr:sp macro="" textlink="">
      <xdr:nvSpPr>
        <xdr:cNvPr id="108" name="n_2mainValue有形固定資産減価償却率"/>
        <xdr:cNvSpPr txBox="1"/>
      </xdr:nvSpPr>
      <xdr:spPr>
        <a:xfrm>
          <a:off x="3086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19521</xdr:rowOff>
    </xdr:from>
    <xdr:ext cx="405111" cy="259045"/>
    <xdr:sp macro="" textlink="">
      <xdr:nvSpPr>
        <xdr:cNvPr id="109" name="n_3mainValue有形固定資産減価償却率"/>
        <xdr:cNvSpPr txBox="1"/>
      </xdr:nvSpPr>
      <xdr:spPr>
        <a:xfrm>
          <a:off x="2324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141622</xdr:rowOff>
    </xdr:from>
    <xdr:ext cx="405111" cy="259045"/>
    <xdr:sp macro="" textlink="">
      <xdr:nvSpPr>
        <xdr:cNvPr id="110" name="n_4mainValue有形固定資産減価償却率"/>
        <xdr:cNvSpPr txBox="1"/>
      </xdr:nvSpPr>
      <xdr:spPr>
        <a:xfrm>
          <a:off x="1562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％であり、健全な状況を維持しているといえますが、引き続き中長期的な視点からも財政状況を注視していく必要があります。</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26" name="テキスト ボックス 12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28" name="テキスト ボックス 12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30</xdr:row>
      <xdr:rowOff>117475</xdr:rowOff>
    </xdr:from>
    <xdr:to>
      <xdr:col>76</xdr:col>
      <xdr:colOff>21589</xdr:colOff>
      <xdr:row>30</xdr:row>
      <xdr:rowOff>117475</xdr:rowOff>
    </xdr:to>
    <xdr:cxnSp macro="">
      <xdr:nvCxnSpPr>
        <xdr:cNvPr id="131" name="直線コネクタ 130"/>
        <xdr:cNvCxnSpPr/>
      </xdr:nvCxnSpPr>
      <xdr:spPr>
        <a:xfrm>
          <a:off x="14793595" y="6032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652</xdr:rowOff>
    </xdr:from>
    <xdr:ext cx="340478" cy="259045"/>
    <xdr:sp macro="" textlink="">
      <xdr:nvSpPr>
        <xdr:cNvPr id="132" name="債務償還比率最小値テキスト"/>
        <xdr:cNvSpPr txBox="1"/>
      </xdr:nvSpPr>
      <xdr:spPr>
        <a:xfrm>
          <a:off x="14846300" y="6087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117475</xdr:rowOff>
    </xdr:from>
    <xdr:to>
      <xdr:col>76</xdr:col>
      <xdr:colOff>111125</xdr:colOff>
      <xdr:row>30</xdr:row>
      <xdr:rowOff>117475</xdr:rowOff>
    </xdr:to>
    <xdr:cxnSp macro="">
      <xdr:nvCxnSpPr>
        <xdr:cNvPr id="133" name="直線コネクタ 132"/>
        <xdr:cNvCxnSpPr/>
      </xdr:nvCxnSpPr>
      <xdr:spPr>
        <a:xfrm>
          <a:off x="147066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13352</xdr:rowOff>
    </xdr:from>
    <xdr:ext cx="340478" cy="259045"/>
    <xdr:sp macro="" textlink="">
      <xdr:nvSpPr>
        <xdr:cNvPr id="134" name="債務償還比率最大値テキスト"/>
        <xdr:cNvSpPr txBox="1"/>
      </xdr:nvSpPr>
      <xdr:spPr>
        <a:xfrm>
          <a:off x="14846300"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117475</xdr:rowOff>
    </xdr:from>
    <xdr:to>
      <xdr:col>76</xdr:col>
      <xdr:colOff>111125</xdr:colOff>
      <xdr:row>30</xdr:row>
      <xdr:rowOff>117475</xdr:rowOff>
    </xdr:to>
    <xdr:cxnSp macro="">
      <xdr:nvCxnSpPr>
        <xdr:cNvPr id="135" name="直線コネクタ 134"/>
        <xdr:cNvCxnSpPr/>
      </xdr:nvCxnSpPr>
      <xdr:spPr>
        <a:xfrm>
          <a:off x="147066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340478" cy="259045"/>
    <xdr:sp macro="" textlink="">
      <xdr:nvSpPr>
        <xdr:cNvPr id="136" name="債務償還比率平均値テキスト"/>
        <xdr:cNvSpPr txBox="1"/>
      </xdr:nvSpPr>
      <xdr:spPr>
        <a:xfrm>
          <a:off x="14846300" y="59601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7" name="フローチャート: 判断 136"/>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8" name="フローチャート: 判断 137"/>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9" name="フローチャート: 判断 138"/>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66675</xdr:rowOff>
    </xdr:from>
    <xdr:to>
      <xdr:col>64</xdr:col>
      <xdr:colOff>123825</xdr:colOff>
      <xdr:row>30</xdr:row>
      <xdr:rowOff>168275</xdr:rowOff>
    </xdr:to>
    <xdr:sp macro="" textlink="">
      <xdr:nvSpPr>
        <xdr:cNvPr id="140" name="フローチャート: 判断 139"/>
        <xdr:cNvSpPr/>
      </xdr:nvSpPr>
      <xdr:spPr>
        <a:xfrm>
          <a:off x="12509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66675</xdr:rowOff>
    </xdr:from>
    <xdr:to>
      <xdr:col>60</xdr:col>
      <xdr:colOff>123825</xdr:colOff>
      <xdr:row>30</xdr:row>
      <xdr:rowOff>168275</xdr:rowOff>
    </xdr:to>
    <xdr:sp macro="" textlink="">
      <xdr:nvSpPr>
        <xdr:cNvPr id="141" name="フローチャート: 判断 140"/>
        <xdr:cNvSpPr/>
      </xdr:nvSpPr>
      <xdr:spPr>
        <a:xfrm>
          <a:off x="11747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29</xdr:row>
      <xdr:rowOff>13352</xdr:rowOff>
    </xdr:from>
    <xdr:ext cx="340478" cy="259045"/>
    <xdr:sp macro="" textlink="">
      <xdr:nvSpPr>
        <xdr:cNvPr id="147" name="n_1aveValue債務償還比率"/>
        <xdr:cNvSpPr txBox="1"/>
      </xdr:nvSpPr>
      <xdr:spPr>
        <a:xfrm>
          <a:off x="13901361"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29</xdr:row>
      <xdr:rowOff>13352</xdr:rowOff>
    </xdr:from>
    <xdr:ext cx="340478" cy="259045"/>
    <xdr:sp macro="" textlink="">
      <xdr:nvSpPr>
        <xdr:cNvPr id="148" name="n_2aveValue債務償還比率"/>
        <xdr:cNvSpPr txBox="1"/>
      </xdr:nvSpPr>
      <xdr:spPr>
        <a:xfrm>
          <a:off x="13152061"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29</xdr:row>
      <xdr:rowOff>13352</xdr:rowOff>
    </xdr:from>
    <xdr:ext cx="340478" cy="259045"/>
    <xdr:sp macro="" textlink="">
      <xdr:nvSpPr>
        <xdr:cNvPr id="149" name="n_3aveValue債務償還比率"/>
        <xdr:cNvSpPr txBox="1"/>
      </xdr:nvSpPr>
      <xdr:spPr>
        <a:xfrm>
          <a:off x="12390061"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29</xdr:row>
      <xdr:rowOff>13352</xdr:rowOff>
    </xdr:from>
    <xdr:ext cx="340478" cy="259045"/>
    <xdr:sp macro="" textlink="">
      <xdr:nvSpPr>
        <xdr:cNvPr id="150" name="n_4aveValue債務償還比率"/>
        <xdr:cNvSpPr txBox="1"/>
      </xdr:nvSpPr>
      <xdr:spPr>
        <a:xfrm>
          <a:off x="11628061" y="57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45176</xdr:rowOff>
    </xdr:to>
    <xdr:cxnSp macro="">
      <xdr:nvCxnSpPr>
        <xdr:cNvPr id="58" name="直線コネクタ 57"/>
        <xdr:cNvCxnSpPr/>
      </xdr:nvCxnSpPr>
      <xdr:spPr>
        <a:xfrm flipV="1">
          <a:off x="4634865" y="5660572"/>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49003</xdr:rowOff>
    </xdr:from>
    <xdr:ext cx="405111" cy="259045"/>
    <xdr:sp macro="" textlink="">
      <xdr:nvSpPr>
        <xdr:cNvPr id="59" name="【道路】&#10;有形固定資産減価償却率最小値テキスト"/>
        <xdr:cNvSpPr txBox="1"/>
      </xdr:nvSpPr>
      <xdr:spPr>
        <a:xfrm>
          <a:off x="4673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45176</xdr:rowOff>
    </xdr:from>
    <xdr:to>
      <xdr:col>24</xdr:col>
      <xdr:colOff>152400</xdr:colOff>
      <xdr:row>42</xdr:row>
      <xdr:rowOff>45176</xdr:rowOff>
    </xdr:to>
    <xdr:cxnSp macro="">
      <xdr:nvCxnSpPr>
        <xdr:cNvPr id="60" name="直線コネクタ 59"/>
        <xdr:cNvCxnSpPr/>
      </xdr:nvCxnSpPr>
      <xdr:spPr>
        <a:xfrm>
          <a:off x="4546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92364</xdr:rowOff>
    </xdr:from>
    <xdr:ext cx="405111" cy="259045"/>
    <xdr:sp macro="" textlink="">
      <xdr:nvSpPr>
        <xdr:cNvPr id="63" name="【道路】&#10;有形固定資産減価償却率平均値テキスト"/>
        <xdr:cNvSpPr txBox="1"/>
      </xdr:nvSpPr>
      <xdr:spPr>
        <a:xfrm>
          <a:off x="4673600" y="643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64" name="フローチャート: 判断 63"/>
        <xdr:cNvSpPr/>
      </xdr:nvSpPr>
      <xdr:spPr>
        <a:xfrm>
          <a:off x="45847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5" name="フローチャート: 判断 64"/>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53159</xdr:rowOff>
    </xdr:from>
    <xdr:to>
      <xdr:col>15</xdr:col>
      <xdr:colOff>101600</xdr:colOff>
      <xdr:row>38</xdr:row>
      <xdr:rowOff>154759</xdr:rowOff>
    </xdr:to>
    <xdr:sp macro="" textlink="">
      <xdr:nvSpPr>
        <xdr:cNvPr id="66" name="フローチャート: 判断 65"/>
        <xdr:cNvSpPr/>
      </xdr:nvSpPr>
      <xdr:spPr>
        <a:xfrm>
          <a:off x="2857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41728</xdr:rowOff>
    </xdr:from>
    <xdr:to>
      <xdr:col>10</xdr:col>
      <xdr:colOff>165100</xdr:colOff>
      <xdr:row>38</xdr:row>
      <xdr:rowOff>143328</xdr:rowOff>
    </xdr:to>
    <xdr:sp macro="" textlink="">
      <xdr:nvSpPr>
        <xdr:cNvPr id="67" name="フローチャート: 判断 66"/>
        <xdr:cNvSpPr/>
      </xdr:nvSpPr>
      <xdr:spPr>
        <a:xfrm>
          <a:off x="196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165826</xdr:rowOff>
    </xdr:from>
    <xdr:to>
      <xdr:col>24</xdr:col>
      <xdr:colOff>114300</xdr:colOff>
      <xdr:row>42</xdr:row>
      <xdr:rowOff>95976</xdr:rowOff>
    </xdr:to>
    <xdr:sp macro="" textlink="">
      <xdr:nvSpPr>
        <xdr:cNvPr id="74" name="楕円 73"/>
        <xdr:cNvSpPr/>
      </xdr:nvSpPr>
      <xdr:spPr>
        <a:xfrm>
          <a:off x="45847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80753</xdr:rowOff>
    </xdr:from>
    <xdr:ext cx="405111" cy="259045"/>
    <xdr:sp macro="" textlink="">
      <xdr:nvSpPr>
        <xdr:cNvPr id="75" name="【道路】&#10;有形固定資産減価償却率該当値テキスト"/>
        <xdr:cNvSpPr txBox="1"/>
      </xdr:nvSpPr>
      <xdr:spPr>
        <a:xfrm>
          <a:off x="4673600" y="711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157662</xdr:rowOff>
    </xdr:from>
    <xdr:to>
      <xdr:col>20</xdr:col>
      <xdr:colOff>38100</xdr:colOff>
      <xdr:row>42</xdr:row>
      <xdr:rowOff>87812</xdr:rowOff>
    </xdr:to>
    <xdr:sp macro="" textlink="">
      <xdr:nvSpPr>
        <xdr:cNvPr id="76" name="楕円 75"/>
        <xdr:cNvSpPr/>
      </xdr:nvSpPr>
      <xdr:spPr>
        <a:xfrm>
          <a:off x="3746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37012</xdr:rowOff>
    </xdr:from>
    <xdr:to>
      <xdr:col>24</xdr:col>
      <xdr:colOff>63500</xdr:colOff>
      <xdr:row>42</xdr:row>
      <xdr:rowOff>45176</xdr:rowOff>
    </xdr:to>
    <xdr:cxnSp macro="">
      <xdr:nvCxnSpPr>
        <xdr:cNvPr id="77" name="直線コネクタ 76"/>
        <xdr:cNvCxnSpPr/>
      </xdr:nvCxnSpPr>
      <xdr:spPr>
        <a:xfrm>
          <a:off x="3797300" y="72379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147865</xdr:rowOff>
    </xdr:from>
    <xdr:to>
      <xdr:col>15</xdr:col>
      <xdr:colOff>101600</xdr:colOff>
      <xdr:row>42</xdr:row>
      <xdr:rowOff>78015</xdr:rowOff>
    </xdr:to>
    <xdr:sp macro="" textlink="">
      <xdr:nvSpPr>
        <xdr:cNvPr id="78" name="楕円 77"/>
        <xdr:cNvSpPr/>
      </xdr:nvSpPr>
      <xdr:spPr>
        <a:xfrm>
          <a:off x="2857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27215</xdr:rowOff>
    </xdr:from>
    <xdr:to>
      <xdr:col>19</xdr:col>
      <xdr:colOff>177800</xdr:colOff>
      <xdr:row>42</xdr:row>
      <xdr:rowOff>37012</xdr:rowOff>
    </xdr:to>
    <xdr:cxnSp macro="">
      <xdr:nvCxnSpPr>
        <xdr:cNvPr id="79" name="直線コネクタ 78"/>
        <xdr:cNvCxnSpPr/>
      </xdr:nvCxnSpPr>
      <xdr:spPr>
        <a:xfrm>
          <a:off x="2908300" y="72281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142966</xdr:rowOff>
    </xdr:from>
    <xdr:to>
      <xdr:col>10</xdr:col>
      <xdr:colOff>165100</xdr:colOff>
      <xdr:row>42</xdr:row>
      <xdr:rowOff>73116</xdr:rowOff>
    </xdr:to>
    <xdr:sp macro="" textlink="">
      <xdr:nvSpPr>
        <xdr:cNvPr id="80" name="楕円 79"/>
        <xdr:cNvSpPr/>
      </xdr:nvSpPr>
      <xdr:spPr>
        <a:xfrm>
          <a:off x="1968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22316</xdr:rowOff>
    </xdr:from>
    <xdr:to>
      <xdr:col>15</xdr:col>
      <xdr:colOff>50800</xdr:colOff>
      <xdr:row>42</xdr:row>
      <xdr:rowOff>27215</xdr:rowOff>
    </xdr:to>
    <xdr:cxnSp macro="">
      <xdr:nvCxnSpPr>
        <xdr:cNvPr id="81" name="直線コネクタ 80"/>
        <xdr:cNvCxnSpPr/>
      </xdr:nvCxnSpPr>
      <xdr:spPr>
        <a:xfrm>
          <a:off x="2019300" y="72232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80917</xdr:rowOff>
    </xdr:from>
    <xdr:to>
      <xdr:col>6</xdr:col>
      <xdr:colOff>38100</xdr:colOff>
      <xdr:row>42</xdr:row>
      <xdr:rowOff>11067</xdr:rowOff>
    </xdr:to>
    <xdr:sp macro="" textlink="">
      <xdr:nvSpPr>
        <xdr:cNvPr id="82" name="楕円 81"/>
        <xdr:cNvSpPr/>
      </xdr:nvSpPr>
      <xdr:spPr>
        <a:xfrm>
          <a:off x="1079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131717</xdr:rowOff>
    </xdr:from>
    <xdr:to>
      <xdr:col>10</xdr:col>
      <xdr:colOff>114300</xdr:colOff>
      <xdr:row>42</xdr:row>
      <xdr:rowOff>22316</xdr:rowOff>
    </xdr:to>
    <xdr:cxnSp macro="">
      <xdr:nvCxnSpPr>
        <xdr:cNvPr id="83" name="直線コネクタ 82"/>
        <xdr:cNvCxnSpPr/>
      </xdr:nvCxnSpPr>
      <xdr:spPr>
        <a:xfrm>
          <a:off x="1130300" y="71611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4" name="n_1ave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171285</xdr:rowOff>
    </xdr:from>
    <xdr:ext cx="405111" cy="259045"/>
    <xdr:sp macro="" textlink="">
      <xdr:nvSpPr>
        <xdr:cNvPr id="85" name="n_2aveValue【道路】&#10;有形固定資産減価償却率"/>
        <xdr:cNvSpPr txBox="1"/>
      </xdr:nvSpPr>
      <xdr:spPr>
        <a:xfrm>
          <a:off x="2705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159855</xdr:rowOff>
    </xdr:from>
    <xdr:ext cx="405111" cy="259045"/>
    <xdr:sp macro="" textlink="">
      <xdr:nvSpPr>
        <xdr:cNvPr id="86" name="n_3aveValue【道路】&#10;有形固定資産減価償却率"/>
        <xdr:cNvSpPr txBox="1"/>
      </xdr:nvSpPr>
      <xdr:spPr>
        <a:xfrm>
          <a:off x="1816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78939</xdr:rowOff>
    </xdr:from>
    <xdr:ext cx="405111" cy="259045"/>
    <xdr:sp macro="" textlink="">
      <xdr:nvSpPr>
        <xdr:cNvPr id="88" name="n_1mainValue【道路】&#10;有形固定資産減価償却率"/>
        <xdr:cNvSpPr txBox="1"/>
      </xdr:nvSpPr>
      <xdr:spPr>
        <a:xfrm>
          <a:off x="35820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69142</xdr:rowOff>
    </xdr:from>
    <xdr:ext cx="405111" cy="259045"/>
    <xdr:sp macro="" textlink="">
      <xdr:nvSpPr>
        <xdr:cNvPr id="89" name="n_2mainValue【道路】&#10;有形固定資産減価償却率"/>
        <xdr:cNvSpPr txBox="1"/>
      </xdr:nvSpPr>
      <xdr:spPr>
        <a:xfrm>
          <a:off x="2705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64243</xdr:rowOff>
    </xdr:from>
    <xdr:ext cx="405111" cy="259045"/>
    <xdr:sp macro="" textlink="">
      <xdr:nvSpPr>
        <xdr:cNvPr id="90" name="n_3mainValue【道路】&#10;有形固定資産減価償却率"/>
        <xdr:cNvSpPr txBox="1"/>
      </xdr:nvSpPr>
      <xdr:spPr>
        <a:xfrm>
          <a:off x="1816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2194</xdr:rowOff>
    </xdr:from>
    <xdr:ext cx="405111" cy="259045"/>
    <xdr:sp macro="" textlink="">
      <xdr:nvSpPr>
        <xdr:cNvPr id="91" name="n_4mainValue【道路】&#10;有形固定資産減価償却率"/>
        <xdr:cNvSpPr txBox="1"/>
      </xdr:nvSpPr>
      <xdr:spPr>
        <a:xfrm>
          <a:off x="9277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168021</xdr:rowOff>
    </xdr:from>
    <xdr:to>
      <xdr:col>54</xdr:col>
      <xdr:colOff>189865</xdr:colOff>
      <xdr:row>41</xdr:row>
      <xdr:rowOff>86106</xdr:rowOff>
    </xdr:to>
    <xdr:cxnSp macro="">
      <xdr:nvCxnSpPr>
        <xdr:cNvPr id="115" name="直線コネクタ 114"/>
        <xdr:cNvCxnSpPr/>
      </xdr:nvCxnSpPr>
      <xdr:spPr>
        <a:xfrm flipV="1">
          <a:off x="10476865" y="5825871"/>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89933</xdr:rowOff>
    </xdr:from>
    <xdr:ext cx="469744" cy="259045"/>
    <xdr:sp macro="" textlink="">
      <xdr:nvSpPr>
        <xdr:cNvPr id="116" name="【道路】&#10;一人当たり延長最小値テキスト"/>
        <xdr:cNvSpPr txBox="1"/>
      </xdr:nvSpPr>
      <xdr:spPr>
        <a:xfrm>
          <a:off x="10515600" y="71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86106</xdr:rowOff>
    </xdr:from>
    <xdr:to>
      <xdr:col>55</xdr:col>
      <xdr:colOff>88900</xdr:colOff>
      <xdr:row>41</xdr:row>
      <xdr:rowOff>86106</xdr:rowOff>
    </xdr:to>
    <xdr:cxnSp macro="">
      <xdr:nvCxnSpPr>
        <xdr:cNvPr id="117" name="直線コネクタ 116"/>
        <xdr:cNvCxnSpPr/>
      </xdr:nvCxnSpPr>
      <xdr:spPr>
        <a:xfrm>
          <a:off x="10388600" y="71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114698</xdr:rowOff>
    </xdr:from>
    <xdr:ext cx="469744" cy="259045"/>
    <xdr:sp macro="" textlink="">
      <xdr:nvSpPr>
        <xdr:cNvPr id="118" name="【道路】&#10;一人当たり延長最大値テキスト"/>
        <xdr:cNvSpPr txBox="1"/>
      </xdr:nvSpPr>
      <xdr:spPr>
        <a:xfrm>
          <a:off x="10515600" y="56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168021</xdr:rowOff>
    </xdr:from>
    <xdr:to>
      <xdr:col>55</xdr:col>
      <xdr:colOff>88900</xdr:colOff>
      <xdr:row>33</xdr:row>
      <xdr:rowOff>168021</xdr:rowOff>
    </xdr:to>
    <xdr:cxnSp macro="">
      <xdr:nvCxnSpPr>
        <xdr:cNvPr id="119" name="直線コネクタ 118"/>
        <xdr:cNvCxnSpPr/>
      </xdr:nvCxnSpPr>
      <xdr:spPr>
        <a:xfrm>
          <a:off x="10388600" y="582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64850</xdr:rowOff>
    </xdr:from>
    <xdr:ext cx="469744" cy="259045"/>
    <xdr:sp macro="" textlink="">
      <xdr:nvSpPr>
        <xdr:cNvPr id="120" name="【道路】&#10;一人当たり延長平均値テキスト"/>
        <xdr:cNvSpPr txBox="1"/>
      </xdr:nvSpPr>
      <xdr:spPr>
        <a:xfrm>
          <a:off x="10515600" y="6751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41973</xdr:rowOff>
    </xdr:from>
    <xdr:to>
      <xdr:col>55</xdr:col>
      <xdr:colOff>50800</xdr:colOff>
      <xdr:row>40</xdr:row>
      <xdr:rowOff>143573</xdr:rowOff>
    </xdr:to>
    <xdr:sp macro="" textlink="">
      <xdr:nvSpPr>
        <xdr:cNvPr id="121" name="フローチャート: 判断 120"/>
        <xdr:cNvSpPr/>
      </xdr:nvSpPr>
      <xdr:spPr>
        <a:xfrm>
          <a:off x="10426700" y="689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41402</xdr:rowOff>
    </xdr:from>
    <xdr:to>
      <xdr:col>50</xdr:col>
      <xdr:colOff>165100</xdr:colOff>
      <xdr:row>40</xdr:row>
      <xdr:rowOff>143002</xdr:rowOff>
    </xdr:to>
    <xdr:sp macro="" textlink="">
      <xdr:nvSpPr>
        <xdr:cNvPr id="122" name="フローチャート: 判断 121"/>
        <xdr:cNvSpPr/>
      </xdr:nvSpPr>
      <xdr:spPr>
        <a:xfrm>
          <a:off x="9588500" y="689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41593</xdr:rowOff>
    </xdr:from>
    <xdr:to>
      <xdr:col>46</xdr:col>
      <xdr:colOff>38100</xdr:colOff>
      <xdr:row>40</xdr:row>
      <xdr:rowOff>143193</xdr:rowOff>
    </xdr:to>
    <xdr:sp macro="" textlink="">
      <xdr:nvSpPr>
        <xdr:cNvPr id="123" name="フローチャート: 判断 122"/>
        <xdr:cNvSpPr/>
      </xdr:nvSpPr>
      <xdr:spPr>
        <a:xfrm>
          <a:off x="86995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38164</xdr:rowOff>
    </xdr:from>
    <xdr:to>
      <xdr:col>41</xdr:col>
      <xdr:colOff>101600</xdr:colOff>
      <xdr:row>40</xdr:row>
      <xdr:rowOff>139764</xdr:rowOff>
    </xdr:to>
    <xdr:sp macro="" textlink="">
      <xdr:nvSpPr>
        <xdr:cNvPr id="124" name="フローチャート: 判断 123"/>
        <xdr:cNvSpPr/>
      </xdr:nvSpPr>
      <xdr:spPr>
        <a:xfrm>
          <a:off x="7810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32639</xdr:rowOff>
    </xdr:from>
    <xdr:to>
      <xdr:col>36</xdr:col>
      <xdr:colOff>165100</xdr:colOff>
      <xdr:row>40</xdr:row>
      <xdr:rowOff>134239</xdr:rowOff>
    </xdr:to>
    <xdr:sp macro="" textlink="">
      <xdr:nvSpPr>
        <xdr:cNvPr id="125" name="フローチャート: 判断 124"/>
        <xdr:cNvSpPr/>
      </xdr:nvSpPr>
      <xdr:spPr>
        <a:xfrm>
          <a:off x="6921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127318</xdr:rowOff>
    </xdr:from>
    <xdr:to>
      <xdr:col>55</xdr:col>
      <xdr:colOff>50800</xdr:colOff>
      <xdr:row>41</xdr:row>
      <xdr:rowOff>57468</xdr:rowOff>
    </xdr:to>
    <xdr:sp macro="" textlink="">
      <xdr:nvSpPr>
        <xdr:cNvPr id="131" name="楕円 130"/>
        <xdr:cNvSpPr/>
      </xdr:nvSpPr>
      <xdr:spPr>
        <a:xfrm>
          <a:off x="104267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42245</xdr:rowOff>
    </xdr:from>
    <xdr:ext cx="469744" cy="259045"/>
    <xdr:sp macro="" textlink="">
      <xdr:nvSpPr>
        <xdr:cNvPr id="132" name="【道路】&#10;一人当たり延長該当値テキスト"/>
        <xdr:cNvSpPr txBox="1"/>
      </xdr:nvSpPr>
      <xdr:spPr>
        <a:xfrm>
          <a:off x="10515600" y="690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127318</xdr:rowOff>
    </xdr:from>
    <xdr:to>
      <xdr:col>50</xdr:col>
      <xdr:colOff>165100</xdr:colOff>
      <xdr:row>41</xdr:row>
      <xdr:rowOff>57468</xdr:rowOff>
    </xdr:to>
    <xdr:sp macro="" textlink="">
      <xdr:nvSpPr>
        <xdr:cNvPr id="133" name="楕円 132"/>
        <xdr:cNvSpPr/>
      </xdr:nvSpPr>
      <xdr:spPr>
        <a:xfrm>
          <a:off x="95885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6668</xdr:rowOff>
    </xdr:from>
    <xdr:to>
      <xdr:col>55</xdr:col>
      <xdr:colOff>0</xdr:colOff>
      <xdr:row>41</xdr:row>
      <xdr:rowOff>6668</xdr:rowOff>
    </xdr:to>
    <xdr:cxnSp macro="">
      <xdr:nvCxnSpPr>
        <xdr:cNvPr id="134" name="直線コネクタ 133"/>
        <xdr:cNvCxnSpPr/>
      </xdr:nvCxnSpPr>
      <xdr:spPr>
        <a:xfrm>
          <a:off x="9639300" y="7036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5" name="楕円 134"/>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6668</xdr:rowOff>
    </xdr:from>
    <xdr:to>
      <xdr:col>50</xdr:col>
      <xdr:colOff>114300</xdr:colOff>
      <xdr:row>41</xdr:row>
      <xdr:rowOff>7620</xdr:rowOff>
    </xdr:to>
    <xdr:cxnSp macro="">
      <xdr:nvCxnSpPr>
        <xdr:cNvPr id="136" name="直線コネクタ 135"/>
        <xdr:cNvCxnSpPr/>
      </xdr:nvCxnSpPr>
      <xdr:spPr>
        <a:xfrm flipV="1">
          <a:off x="8750300" y="703611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128651</xdr:rowOff>
    </xdr:from>
    <xdr:to>
      <xdr:col>41</xdr:col>
      <xdr:colOff>101600</xdr:colOff>
      <xdr:row>41</xdr:row>
      <xdr:rowOff>58801</xdr:rowOff>
    </xdr:to>
    <xdr:sp macro="" textlink="">
      <xdr:nvSpPr>
        <xdr:cNvPr id="137" name="楕円 136"/>
        <xdr:cNvSpPr/>
      </xdr:nvSpPr>
      <xdr:spPr>
        <a:xfrm>
          <a:off x="78105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8001</xdr:rowOff>
    </xdr:to>
    <xdr:cxnSp macro="">
      <xdr:nvCxnSpPr>
        <xdr:cNvPr id="138" name="直線コネクタ 137"/>
        <xdr:cNvCxnSpPr/>
      </xdr:nvCxnSpPr>
      <xdr:spPr>
        <a:xfrm flipV="1">
          <a:off x="7861300" y="70370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127318</xdr:rowOff>
    </xdr:from>
    <xdr:to>
      <xdr:col>36</xdr:col>
      <xdr:colOff>165100</xdr:colOff>
      <xdr:row>41</xdr:row>
      <xdr:rowOff>57468</xdr:rowOff>
    </xdr:to>
    <xdr:sp macro="" textlink="">
      <xdr:nvSpPr>
        <xdr:cNvPr id="139" name="楕円 138"/>
        <xdr:cNvSpPr/>
      </xdr:nvSpPr>
      <xdr:spPr>
        <a:xfrm>
          <a:off x="6921500" y="69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6668</xdr:rowOff>
    </xdr:from>
    <xdr:to>
      <xdr:col>41</xdr:col>
      <xdr:colOff>50800</xdr:colOff>
      <xdr:row>41</xdr:row>
      <xdr:rowOff>8001</xdr:rowOff>
    </xdr:to>
    <xdr:cxnSp macro="">
      <xdr:nvCxnSpPr>
        <xdr:cNvPr id="140" name="直線コネクタ 139"/>
        <xdr:cNvCxnSpPr/>
      </xdr:nvCxnSpPr>
      <xdr:spPr>
        <a:xfrm>
          <a:off x="6972300" y="703611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159529</xdr:rowOff>
    </xdr:from>
    <xdr:ext cx="469744" cy="259045"/>
    <xdr:sp macro="" textlink="">
      <xdr:nvSpPr>
        <xdr:cNvPr id="141" name="n_1aveValue【道路】&#10;一人当たり延長"/>
        <xdr:cNvSpPr txBox="1"/>
      </xdr:nvSpPr>
      <xdr:spPr>
        <a:xfrm>
          <a:off x="9391727"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159720</xdr:rowOff>
    </xdr:from>
    <xdr:ext cx="469744" cy="259045"/>
    <xdr:sp macro="" textlink="">
      <xdr:nvSpPr>
        <xdr:cNvPr id="142" name="n_2aveValue【道路】&#10;一人当たり延長"/>
        <xdr:cNvSpPr txBox="1"/>
      </xdr:nvSpPr>
      <xdr:spPr>
        <a:xfrm>
          <a:off x="8515427" y="66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156291</xdr:rowOff>
    </xdr:from>
    <xdr:ext cx="469744" cy="259045"/>
    <xdr:sp macro="" textlink="">
      <xdr:nvSpPr>
        <xdr:cNvPr id="143" name="n_3aveValue【道路】&#10;一人当たり延長"/>
        <xdr:cNvSpPr txBox="1"/>
      </xdr:nvSpPr>
      <xdr:spPr>
        <a:xfrm>
          <a:off x="76264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150766</xdr:rowOff>
    </xdr:from>
    <xdr:ext cx="469744" cy="259045"/>
    <xdr:sp macro="" textlink="">
      <xdr:nvSpPr>
        <xdr:cNvPr id="144" name="n_4aveValue【道路】&#10;一人当たり延長"/>
        <xdr:cNvSpPr txBox="1"/>
      </xdr:nvSpPr>
      <xdr:spPr>
        <a:xfrm>
          <a:off x="6737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48595</xdr:rowOff>
    </xdr:from>
    <xdr:ext cx="469744" cy="259045"/>
    <xdr:sp macro="" textlink="">
      <xdr:nvSpPr>
        <xdr:cNvPr id="145" name="n_1mainValue【道路】&#10;一人当たり延長"/>
        <xdr:cNvSpPr txBox="1"/>
      </xdr:nvSpPr>
      <xdr:spPr>
        <a:xfrm>
          <a:off x="9391727" y="70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6" name="n_2mainValue【道路】&#10;一人当たり延長"/>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49928</xdr:rowOff>
    </xdr:from>
    <xdr:ext cx="469744" cy="259045"/>
    <xdr:sp macro="" textlink="">
      <xdr:nvSpPr>
        <xdr:cNvPr id="147" name="n_3mainValue【道路】&#10;一人当たり延長"/>
        <xdr:cNvSpPr txBox="1"/>
      </xdr:nvSpPr>
      <xdr:spPr>
        <a:xfrm>
          <a:off x="7626427" y="70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48595</xdr:rowOff>
    </xdr:from>
    <xdr:ext cx="469744" cy="259045"/>
    <xdr:sp macro="" textlink="">
      <xdr:nvSpPr>
        <xdr:cNvPr id="148" name="n_4mainValue【道路】&#10;一人当たり延長"/>
        <xdr:cNvSpPr txBox="1"/>
      </xdr:nvSpPr>
      <xdr:spPr>
        <a:xfrm>
          <a:off x="6737427" y="70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73478</xdr:rowOff>
    </xdr:from>
    <xdr:to>
      <xdr:col>24</xdr:col>
      <xdr:colOff>62865</xdr:colOff>
      <xdr:row>64</xdr:row>
      <xdr:rowOff>114300</xdr:rowOff>
    </xdr:to>
    <xdr:cxnSp macro="">
      <xdr:nvCxnSpPr>
        <xdr:cNvPr id="175" name="直線コネクタ 174"/>
        <xdr:cNvCxnSpPr/>
      </xdr:nvCxnSpPr>
      <xdr:spPr>
        <a:xfrm flipV="1">
          <a:off x="4634865" y="95032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6"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7" name="直線コネクタ 176"/>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20155</xdr:rowOff>
    </xdr:from>
    <xdr:ext cx="405111" cy="259045"/>
    <xdr:sp macro="" textlink="">
      <xdr:nvSpPr>
        <xdr:cNvPr id="178" name="【橋りょう・トンネル】&#10;有形固定資産減価償却率最大値テキスト"/>
        <xdr:cNvSpPr txBox="1"/>
      </xdr:nvSpPr>
      <xdr:spPr>
        <a:xfrm>
          <a:off x="4673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73478</xdr:rowOff>
    </xdr:from>
    <xdr:to>
      <xdr:col>24</xdr:col>
      <xdr:colOff>152400</xdr:colOff>
      <xdr:row>55</xdr:row>
      <xdr:rowOff>73478</xdr:rowOff>
    </xdr:to>
    <xdr:cxnSp macro="">
      <xdr:nvCxnSpPr>
        <xdr:cNvPr id="179" name="直線コネクタ 178"/>
        <xdr:cNvCxnSpPr/>
      </xdr:nvCxnSpPr>
      <xdr:spPr>
        <a:xfrm>
          <a:off x="4546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80"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1" name="フローチャート: 判断 18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94524</xdr:rowOff>
    </xdr:from>
    <xdr:to>
      <xdr:col>20</xdr:col>
      <xdr:colOff>38100</xdr:colOff>
      <xdr:row>60</xdr:row>
      <xdr:rowOff>24674</xdr:rowOff>
    </xdr:to>
    <xdr:sp macro="" textlink="">
      <xdr:nvSpPr>
        <xdr:cNvPr id="182" name="フローチャート: 判断 181"/>
        <xdr:cNvSpPr/>
      </xdr:nvSpPr>
      <xdr:spPr>
        <a:xfrm>
          <a:off x="3746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61867</xdr:rowOff>
    </xdr:from>
    <xdr:to>
      <xdr:col>15</xdr:col>
      <xdr:colOff>101600</xdr:colOff>
      <xdr:row>59</xdr:row>
      <xdr:rowOff>163467</xdr:rowOff>
    </xdr:to>
    <xdr:sp macro="" textlink="">
      <xdr:nvSpPr>
        <xdr:cNvPr id="183" name="フローチャート: 判断 182"/>
        <xdr:cNvSpPr/>
      </xdr:nvSpPr>
      <xdr:spPr>
        <a:xfrm>
          <a:off x="2857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84" name="フローチャート: 判断 183"/>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19413</xdr:rowOff>
    </xdr:from>
    <xdr:to>
      <xdr:col>6</xdr:col>
      <xdr:colOff>38100</xdr:colOff>
      <xdr:row>59</xdr:row>
      <xdr:rowOff>121013</xdr:rowOff>
    </xdr:to>
    <xdr:sp macro="" textlink="">
      <xdr:nvSpPr>
        <xdr:cNvPr id="185" name="フローチャート: 判断 184"/>
        <xdr:cNvSpPr/>
      </xdr:nvSpPr>
      <xdr:spPr>
        <a:xfrm>
          <a:off x="1079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153307</xdr:rowOff>
    </xdr:from>
    <xdr:to>
      <xdr:col>24</xdr:col>
      <xdr:colOff>114300</xdr:colOff>
      <xdr:row>56</xdr:row>
      <xdr:rowOff>83457</xdr:rowOff>
    </xdr:to>
    <xdr:sp macro="" textlink="">
      <xdr:nvSpPr>
        <xdr:cNvPr id="191" name="楕円 190"/>
        <xdr:cNvSpPr/>
      </xdr:nvSpPr>
      <xdr:spPr>
        <a:xfrm>
          <a:off x="4584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4734</xdr:rowOff>
    </xdr:from>
    <xdr:ext cx="405111" cy="259045"/>
    <xdr:sp macro="" textlink="">
      <xdr:nvSpPr>
        <xdr:cNvPr id="192" name="【橋りょう・トンネル】&#10;有形固定資産減価償却率該当値テキスト"/>
        <xdr:cNvSpPr txBox="1"/>
      </xdr:nvSpPr>
      <xdr:spPr>
        <a:xfrm>
          <a:off x="4673600" y="943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140244</xdr:rowOff>
    </xdr:from>
    <xdr:to>
      <xdr:col>20</xdr:col>
      <xdr:colOff>38100</xdr:colOff>
      <xdr:row>56</xdr:row>
      <xdr:rowOff>70394</xdr:rowOff>
    </xdr:to>
    <xdr:sp macro="" textlink="">
      <xdr:nvSpPr>
        <xdr:cNvPr id="193" name="楕円 192"/>
        <xdr:cNvSpPr/>
      </xdr:nvSpPr>
      <xdr:spPr>
        <a:xfrm>
          <a:off x="3746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19594</xdr:rowOff>
    </xdr:from>
    <xdr:to>
      <xdr:col>24</xdr:col>
      <xdr:colOff>63500</xdr:colOff>
      <xdr:row>56</xdr:row>
      <xdr:rowOff>32657</xdr:rowOff>
    </xdr:to>
    <xdr:cxnSp macro="">
      <xdr:nvCxnSpPr>
        <xdr:cNvPr id="194" name="直線コネクタ 193"/>
        <xdr:cNvCxnSpPr/>
      </xdr:nvCxnSpPr>
      <xdr:spPr>
        <a:xfrm>
          <a:off x="3797300" y="96207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71665</xdr:rowOff>
    </xdr:from>
    <xdr:to>
      <xdr:col>15</xdr:col>
      <xdr:colOff>101600</xdr:colOff>
      <xdr:row>56</xdr:row>
      <xdr:rowOff>1815</xdr:rowOff>
    </xdr:to>
    <xdr:sp macro="" textlink="">
      <xdr:nvSpPr>
        <xdr:cNvPr id="195" name="楕円 194"/>
        <xdr:cNvSpPr/>
      </xdr:nvSpPr>
      <xdr:spPr>
        <a:xfrm>
          <a:off x="2857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122465</xdr:rowOff>
    </xdr:from>
    <xdr:to>
      <xdr:col>19</xdr:col>
      <xdr:colOff>177800</xdr:colOff>
      <xdr:row>56</xdr:row>
      <xdr:rowOff>19594</xdr:rowOff>
    </xdr:to>
    <xdr:cxnSp macro="">
      <xdr:nvCxnSpPr>
        <xdr:cNvPr id="196" name="直線コネクタ 195"/>
        <xdr:cNvCxnSpPr/>
      </xdr:nvCxnSpPr>
      <xdr:spPr>
        <a:xfrm>
          <a:off x="2908300" y="95522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29210</xdr:rowOff>
    </xdr:from>
    <xdr:to>
      <xdr:col>10</xdr:col>
      <xdr:colOff>165100</xdr:colOff>
      <xdr:row>55</xdr:row>
      <xdr:rowOff>130810</xdr:rowOff>
    </xdr:to>
    <xdr:sp macro="" textlink="">
      <xdr:nvSpPr>
        <xdr:cNvPr id="197" name="楕円 196"/>
        <xdr:cNvSpPr/>
      </xdr:nvSpPr>
      <xdr:spPr>
        <a:xfrm>
          <a:off x="1968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80010</xdr:rowOff>
    </xdr:from>
    <xdr:to>
      <xdr:col>15</xdr:col>
      <xdr:colOff>50800</xdr:colOff>
      <xdr:row>55</xdr:row>
      <xdr:rowOff>122465</xdr:rowOff>
    </xdr:to>
    <xdr:cxnSp macro="">
      <xdr:nvCxnSpPr>
        <xdr:cNvPr id="198" name="直線コネクタ 197"/>
        <xdr:cNvCxnSpPr/>
      </xdr:nvCxnSpPr>
      <xdr:spPr>
        <a:xfrm>
          <a:off x="2019300" y="95097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171269</xdr:rowOff>
    </xdr:from>
    <xdr:to>
      <xdr:col>6</xdr:col>
      <xdr:colOff>38100</xdr:colOff>
      <xdr:row>55</xdr:row>
      <xdr:rowOff>101419</xdr:rowOff>
    </xdr:to>
    <xdr:sp macro="" textlink="">
      <xdr:nvSpPr>
        <xdr:cNvPr id="199" name="楕円 198"/>
        <xdr:cNvSpPr/>
      </xdr:nvSpPr>
      <xdr:spPr>
        <a:xfrm>
          <a:off x="1079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50619</xdr:rowOff>
    </xdr:from>
    <xdr:to>
      <xdr:col>10</xdr:col>
      <xdr:colOff>114300</xdr:colOff>
      <xdr:row>55</xdr:row>
      <xdr:rowOff>80010</xdr:rowOff>
    </xdr:to>
    <xdr:cxnSp macro="">
      <xdr:nvCxnSpPr>
        <xdr:cNvPr id="200" name="直線コネクタ 199"/>
        <xdr:cNvCxnSpPr/>
      </xdr:nvCxnSpPr>
      <xdr:spPr>
        <a:xfrm>
          <a:off x="1130300" y="94803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15801</xdr:rowOff>
    </xdr:from>
    <xdr:ext cx="405111" cy="259045"/>
    <xdr:sp macro="" textlink="">
      <xdr:nvSpPr>
        <xdr:cNvPr id="201" name="n_1aveValue【橋りょう・トンネ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154594</xdr:rowOff>
    </xdr:from>
    <xdr:ext cx="405111" cy="259045"/>
    <xdr:sp macro="" textlink="">
      <xdr:nvSpPr>
        <xdr:cNvPr id="202" name="n_2aveValue【橋りょう・トンネル】&#10;有形固定資産減価償却率"/>
        <xdr:cNvSpPr txBox="1"/>
      </xdr:nvSpPr>
      <xdr:spPr>
        <a:xfrm>
          <a:off x="2705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203"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112140</xdr:rowOff>
    </xdr:from>
    <xdr:ext cx="405111" cy="259045"/>
    <xdr:sp macro="" textlink="">
      <xdr:nvSpPr>
        <xdr:cNvPr id="204" name="n_4aveValue【橋りょう・トンネル】&#10;有形固定資産減価償却率"/>
        <xdr:cNvSpPr txBox="1"/>
      </xdr:nvSpPr>
      <xdr:spPr>
        <a:xfrm>
          <a:off x="927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86921</xdr:rowOff>
    </xdr:from>
    <xdr:ext cx="405111" cy="259045"/>
    <xdr:sp macro="" textlink="">
      <xdr:nvSpPr>
        <xdr:cNvPr id="205" name="n_1mainValue【橋りょう・トンネル】&#10;有形固定資産減価償却率"/>
        <xdr:cNvSpPr txBox="1"/>
      </xdr:nvSpPr>
      <xdr:spPr>
        <a:xfrm>
          <a:off x="35820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18342</xdr:rowOff>
    </xdr:from>
    <xdr:ext cx="405111" cy="259045"/>
    <xdr:sp macro="" textlink="">
      <xdr:nvSpPr>
        <xdr:cNvPr id="206" name="n_2mainValue【橋りょう・トンネル】&#10;有形固定資産減価償却率"/>
        <xdr:cNvSpPr txBox="1"/>
      </xdr:nvSpPr>
      <xdr:spPr>
        <a:xfrm>
          <a:off x="2705744" y="927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147337</xdr:rowOff>
    </xdr:from>
    <xdr:ext cx="405111" cy="259045"/>
    <xdr:sp macro="" textlink="">
      <xdr:nvSpPr>
        <xdr:cNvPr id="207" name="n_3mainValue【橋りょう・トンネル】&#10;有形固定資産減価償却率"/>
        <xdr:cNvSpPr txBox="1"/>
      </xdr:nvSpPr>
      <xdr:spPr>
        <a:xfrm>
          <a:off x="1816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117946</xdr:rowOff>
    </xdr:from>
    <xdr:ext cx="405111" cy="259045"/>
    <xdr:sp macro="" textlink="">
      <xdr:nvSpPr>
        <xdr:cNvPr id="208" name="n_4mainValue【橋りょう・トンネル】&#10;有形固定資産減価償却率"/>
        <xdr:cNvSpPr txBox="1"/>
      </xdr:nvSpPr>
      <xdr:spPr>
        <a:xfrm>
          <a:off x="927744" y="920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28141</xdr:rowOff>
    </xdr:from>
    <xdr:to>
      <xdr:col>54</xdr:col>
      <xdr:colOff>189865</xdr:colOff>
      <xdr:row>64</xdr:row>
      <xdr:rowOff>56479</xdr:rowOff>
    </xdr:to>
    <xdr:cxnSp macro="">
      <xdr:nvCxnSpPr>
        <xdr:cNvPr id="232" name="直線コネクタ 231"/>
        <xdr:cNvCxnSpPr/>
      </xdr:nvCxnSpPr>
      <xdr:spPr>
        <a:xfrm flipV="1">
          <a:off x="10476865" y="9629341"/>
          <a:ext cx="0" cy="1399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60306</xdr:rowOff>
    </xdr:from>
    <xdr:ext cx="469744" cy="259045"/>
    <xdr:sp macro="" textlink="">
      <xdr:nvSpPr>
        <xdr:cNvPr id="233" name="【橋りょう・トンネル】&#10;一人当たり有形固定資産（償却資産）額最小値テキスト"/>
        <xdr:cNvSpPr txBox="1"/>
      </xdr:nvSpPr>
      <xdr:spPr>
        <a:xfrm>
          <a:off x="10515600" y="1103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56479</xdr:rowOff>
    </xdr:from>
    <xdr:to>
      <xdr:col>55</xdr:col>
      <xdr:colOff>88900</xdr:colOff>
      <xdr:row>64</xdr:row>
      <xdr:rowOff>56479</xdr:rowOff>
    </xdr:to>
    <xdr:cxnSp macro="">
      <xdr:nvCxnSpPr>
        <xdr:cNvPr id="234" name="直線コネクタ 233"/>
        <xdr:cNvCxnSpPr/>
      </xdr:nvCxnSpPr>
      <xdr:spPr>
        <a:xfrm>
          <a:off x="10388600" y="1102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146268</xdr:rowOff>
    </xdr:from>
    <xdr:ext cx="599010" cy="259045"/>
    <xdr:sp macro="" textlink="">
      <xdr:nvSpPr>
        <xdr:cNvPr id="235" name="【橋りょう・トンネル】&#10;一人当たり有形固定資産（償却資産）額最大値テキスト"/>
        <xdr:cNvSpPr txBox="1"/>
      </xdr:nvSpPr>
      <xdr:spPr>
        <a:xfrm>
          <a:off x="10515600" y="94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28141</xdr:rowOff>
    </xdr:from>
    <xdr:to>
      <xdr:col>55</xdr:col>
      <xdr:colOff>88900</xdr:colOff>
      <xdr:row>56</xdr:row>
      <xdr:rowOff>28141</xdr:rowOff>
    </xdr:to>
    <xdr:cxnSp macro="">
      <xdr:nvCxnSpPr>
        <xdr:cNvPr id="236" name="直線コネクタ 235"/>
        <xdr:cNvCxnSpPr/>
      </xdr:nvCxnSpPr>
      <xdr:spPr>
        <a:xfrm>
          <a:off x="10388600" y="962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84320</xdr:rowOff>
    </xdr:from>
    <xdr:ext cx="534377" cy="259045"/>
    <xdr:sp macro="" textlink="">
      <xdr:nvSpPr>
        <xdr:cNvPr id="237" name="【橋りょう・トンネル】&#10;一人当たり有形固定資産（償却資産）額平均値テキスト"/>
        <xdr:cNvSpPr txBox="1"/>
      </xdr:nvSpPr>
      <xdr:spPr>
        <a:xfrm>
          <a:off x="10515600" y="1054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61443</xdr:rowOff>
    </xdr:from>
    <xdr:to>
      <xdr:col>55</xdr:col>
      <xdr:colOff>50800</xdr:colOff>
      <xdr:row>62</xdr:row>
      <xdr:rowOff>163043</xdr:rowOff>
    </xdr:to>
    <xdr:sp macro="" textlink="">
      <xdr:nvSpPr>
        <xdr:cNvPr id="238" name="フローチャート: 判断 237"/>
        <xdr:cNvSpPr/>
      </xdr:nvSpPr>
      <xdr:spPr>
        <a:xfrm>
          <a:off x="10426700" y="1069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61885</xdr:rowOff>
    </xdr:from>
    <xdr:to>
      <xdr:col>50</xdr:col>
      <xdr:colOff>165100</xdr:colOff>
      <xdr:row>62</xdr:row>
      <xdr:rowOff>163485</xdr:rowOff>
    </xdr:to>
    <xdr:sp macro="" textlink="">
      <xdr:nvSpPr>
        <xdr:cNvPr id="239" name="フローチャート: 判断 238"/>
        <xdr:cNvSpPr/>
      </xdr:nvSpPr>
      <xdr:spPr>
        <a:xfrm>
          <a:off x="9588500" y="106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65504</xdr:rowOff>
    </xdr:from>
    <xdr:to>
      <xdr:col>46</xdr:col>
      <xdr:colOff>38100</xdr:colOff>
      <xdr:row>62</xdr:row>
      <xdr:rowOff>167104</xdr:rowOff>
    </xdr:to>
    <xdr:sp macro="" textlink="">
      <xdr:nvSpPr>
        <xdr:cNvPr id="240" name="フローチャート: 判断 239"/>
        <xdr:cNvSpPr/>
      </xdr:nvSpPr>
      <xdr:spPr>
        <a:xfrm>
          <a:off x="8699500" y="1069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65054</xdr:rowOff>
    </xdr:from>
    <xdr:to>
      <xdr:col>41</xdr:col>
      <xdr:colOff>101600</xdr:colOff>
      <xdr:row>62</xdr:row>
      <xdr:rowOff>166654</xdr:rowOff>
    </xdr:to>
    <xdr:sp macro="" textlink="">
      <xdr:nvSpPr>
        <xdr:cNvPr id="241" name="フローチャート: 判断 240"/>
        <xdr:cNvSpPr/>
      </xdr:nvSpPr>
      <xdr:spPr>
        <a:xfrm>
          <a:off x="7810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69482</xdr:rowOff>
    </xdr:from>
    <xdr:to>
      <xdr:col>36</xdr:col>
      <xdr:colOff>165100</xdr:colOff>
      <xdr:row>62</xdr:row>
      <xdr:rowOff>171082</xdr:rowOff>
    </xdr:to>
    <xdr:sp macro="" textlink="">
      <xdr:nvSpPr>
        <xdr:cNvPr id="242" name="フローチャート: 判断 241"/>
        <xdr:cNvSpPr/>
      </xdr:nvSpPr>
      <xdr:spPr>
        <a:xfrm>
          <a:off x="6921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129779</xdr:rowOff>
    </xdr:from>
    <xdr:to>
      <xdr:col>55</xdr:col>
      <xdr:colOff>50800</xdr:colOff>
      <xdr:row>63</xdr:row>
      <xdr:rowOff>59929</xdr:rowOff>
    </xdr:to>
    <xdr:sp macro="" textlink="">
      <xdr:nvSpPr>
        <xdr:cNvPr id="248" name="楕円 247"/>
        <xdr:cNvSpPr/>
      </xdr:nvSpPr>
      <xdr:spPr>
        <a:xfrm>
          <a:off x="10426700" y="107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108206</xdr:rowOff>
    </xdr:from>
    <xdr:ext cx="534377" cy="259045"/>
    <xdr:sp macro="" textlink="">
      <xdr:nvSpPr>
        <xdr:cNvPr id="249" name="【橋りょう・トンネル】&#10;一人当たり有形固定資産（償却資産）額該当値テキスト"/>
        <xdr:cNvSpPr txBox="1"/>
      </xdr:nvSpPr>
      <xdr:spPr>
        <a:xfrm>
          <a:off x="10515600" y="107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135517</xdr:rowOff>
    </xdr:from>
    <xdr:to>
      <xdr:col>50</xdr:col>
      <xdr:colOff>165100</xdr:colOff>
      <xdr:row>63</xdr:row>
      <xdr:rowOff>65667</xdr:rowOff>
    </xdr:to>
    <xdr:sp macro="" textlink="">
      <xdr:nvSpPr>
        <xdr:cNvPr id="250" name="楕円 249"/>
        <xdr:cNvSpPr/>
      </xdr:nvSpPr>
      <xdr:spPr>
        <a:xfrm>
          <a:off x="9588500" y="107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9129</xdr:rowOff>
    </xdr:from>
    <xdr:to>
      <xdr:col>55</xdr:col>
      <xdr:colOff>0</xdr:colOff>
      <xdr:row>63</xdr:row>
      <xdr:rowOff>14867</xdr:rowOff>
    </xdr:to>
    <xdr:cxnSp macro="">
      <xdr:nvCxnSpPr>
        <xdr:cNvPr id="251" name="直線コネクタ 250"/>
        <xdr:cNvCxnSpPr/>
      </xdr:nvCxnSpPr>
      <xdr:spPr>
        <a:xfrm flipV="1">
          <a:off x="9639300" y="10810479"/>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137848</xdr:rowOff>
    </xdr:from>
    <xdr:to>
      <xdr:col>46</xdr:col>
      <xdr:colOff>38100</xdr:colOff>
      <xdr:row>63</xdr:row>
      <xdr:rowOff>67998</xdr:rowOff>
    </xdr:to>
    <xdr:sp macro="" textlink="">
      <xdr:nvSpPr>
        <xdr:cNvPr id="252" name="楕円 251"/>
        <xdr:cNvSpPr/>
      </xdr:nvSpPr>
      <xdr:spPr>
        <a:xfrm>
          <a:off x="8699500" y="107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14867</xdr:rowOff>
    </xdr:from>
    <xdr:to>
      <xdr:col>50</xdr:col>
      <xdr:colOff>114300</xdr:colOff>
      <xdr:row>63</xdr:row>
      <xdr:rowOff>17198</xdr:rowOff>
    </xdr:to>
    <xdr:cxnSp macro="">
      <xdr:nvCxnSpPr>
        <xdr:cNvPr id="253" name="直線コネクタ 252"/>
        <xdr:cNvCxnSpPr/>
      </xdr:nvCxnSpPr>
      <xdr:spPr>
        <a:xfrm flipV="1">
          <a:off x="8750300" y="10816217"/>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145224</xdr:rowOff>
    </xdr:from>
    <xdr:to>
      <xdr:col>41</xdr:col>
      <xdr:colOff>101600</xdr:colOff>
      <xdr:row>63</xdr:row>
      <xdr:rowOff>75374</xdr:rowOff>
    </xdr:to>
    <xdr:sp macro="" textlink="">
      <xdr:nvSpPr>
        <xdr:cNvPr id="254" name="楕円 253"/>
        <xdr:cNvSpPr/>
      </xdr:nvSpPr>
      <xdr:spPr>
        <a:xfrm>
          <a:off x="7810500" y="107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17198</xdr:rowOff>
    </xdr:from>
    <xdr:to>
      <xdr:col>45</xdr:col>
      <xdr:colOff>177800</xdr:colOff>
      <xdr:row>63</xdr:row>
      <xdr:rowOff>24574</xdr:rowOff>
    </xdr:to>
    <xdr:cxnSp macro="">
      <xdr:nvCxnSpPr>
        <xdr:cNvPr id="255" name="直線コネクタ 254"/>
        <xdr:cNvCxnSpPr/>
      </xdr:nvCxnSpPr>
      <xdr:spPr>
        <a:xfrm flipV="1">
          <a:off x="7861300" y="10818548"/>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153112</xdr:rowOff>
    </xdr:from>
    <xdr:to>
      <xdr:col>36</xdr:col>
      <xdr:colOff>165100</xdr:colOff>
      <xdr:row>63</xdr:row>
      <xdr:rowOff>83262</xdr:rowOff>
    </xdr:to>
    <xdr:sp macro="" textlink="">
      <xdr:nvSpPr>
        <xdr:cNvPr id="256" name="楕円 255"/>
        <xdr:cNvSpPr/>
      </xdr:nvSpPr>
      <xdr:spPr>
        <a:xfrm>
          <a:off x="6921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24574</xdr:rowOff>
    </xdr:from>
    <xdr:to>
      <xdr:col>41</xdr:col>
      <xdr:colOff>50800</xdr:colOff>
      <xdr:row>63</xdr:row>
      <xdr:rowOff>32462</xdr:rowOff>
    </xdr:to>
    <xdr:cxnSp macro="">
      <xdr:nvCxnSpPr>
        <xdr:cNvPr id="257" name="直線コネクタ 256"/>
        <xdr:cNvCxnSpPr/>
      </xdr:nvCxnSpPr>
      <xdr:spPr>
        <a:xfrm flipV="1">
          <a:off x="6972300" y="1082592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8562</xdr:rowOff>
    </xdr:from>
    <xdr:ext cx="534377" cy="259045"/>
    <xdr:sp macro="" textlink="">
      <xdr:nvSpPr>
        <xdr:cNvPr id="258" name="n_1aveValue【橋りょう・トンネル】&#10;一人当たり有形固定資産（償却資産）額"/>
        <xdr:cNvSpPr txBox="1"/>
      </xdr:nvSpPr>
      <xdr:spPr>
        <a:xfrm>
          <a:off x="9359411" y="1046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12181</xdr:rowOff>
    </xdr:from>
    <xdr:ext cx="534377" cy="259045"/>
    <xdr:sp macro="" textlink="">
      <xdr:nvSpPr>
        <xdr:cNvPr id="259" name="n_2aveValue【橋りょう・トンネル】&#10;一人当たり有形固定資産（償却資産）額"/>
        <xdr:cNvSpPr txBox="1"/>
      </xdr:nvSpPr>
      <xdr:spPr>
        <a:xfrm>
          <a:off x="8483111" y="104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11731</xdr:rowOff>
    </xdr:from>
    <xdr:ext cx="534377" cy="259045"/>
    <xdr:sp macro="" textlink="">
      <xdr:nvSpPr>
        <xdr:cNvPr id="260" name="n_3aveValue【橋りょう・トンネル】&#10;一人当たり有形固定資産（償却資産）額"/>
        <xdr:cNvSpPr txBox="1"/>
      </xdr:nvSpPr>
      <xdr:spPr>
        <a:xfrm>
          <a:off x="75941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16159</xdr:rowOff>
    </xdr:from>
    <xdr:ext cx="534377" cy="259045"/>
    <xdr:sp macro="" textlink="">
      <xdr:nvSpPr>
        <xdr:cNvPr id="261" name="n_4aveValue【橋りょう・トンネル】&#10;一人当たり有形固定資産（償却資産）額"/>
        <xdr:cNvSpPr txBox="1"/>
      </xdr:nvSpPr>
      <xdr:spPr>
        <a:xfrm>
          <a:off x="6705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56794</xdr:rowOff>
    </xdr:from>
    <xdr:ext cx="534377" cy="259045"/>
    <xdr:sp macro="" textlink="">
      <xdr:nvSpPr>
        <xdr:cNvPr id="262" name="n_1mainValue【橋りょう・トンネル】&#10;一人当たり有形固定資産（償却資産）額"/>
        <xdr:cNvSpPr txBox="1"/>
      </xdr:nvSpPr>
      <xdr:spPr>
        <a:xfrm>
          <a:off x="9359411" y="108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59125</xdr:rowOff>
    </xdr:from>
    <xdr:ext cx="534377" cy="259045"/>
    <xdr:sp macro="" textlink="">
      <xdr:nvSpPr>
        <xdr:cNvPr id="263" name="n_2mainValue【橋りょう・トンネル】&#10;一人当たり有形固定資産（償却資産）額"/>
        <xdr:cNvSpPr txBox="1"/>
      </xdr:nvSpPr>
      <xdr:spPr>
        <a:xfrm>
          <a:off x="8483111" y="1086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66501</xdr:rowOff>
    </xdr:from>
    <xdr:ext cx="534377" cy="259045"/>
    <xdr:sp macro="" textlink="">
      <xdr:nvSpPr>
        <xdr:cNvPr id="264" name="n_3mainValue【橋りょう・トンネル】&#10;一人当たり有形固定資産（償却資産）額"/>
        <xdr:cNvSpPr txBox="1"/>
      </xdr:nvSpPr>
      <xdr:spPr>
        <a:xfrm>
          <a:off x="7594111" y="108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74389</xdr:rowOff>
    </xdr:from>
    <xdr:ext cx="534377" cy="259045"/>
    <xdr:sp macro="" textlink="">
      <xdr:nvSpPr>
        <xdr:cNvPr id="265" name="n_4mainValue【橋りょう・トンネル】&#10;一人当たり有形固定資産（償却資産）額"/>
        <xdr:cNvSpPr txBox="1"/>
      </xdr:nvSpPr>
      <xdr:spPr>
        <a:xfrm>
          <a:off x="6705111" y="108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7" name="直線コネクタ 276"/>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8" name="テキスト ボックス 277"/>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9" name="直線コネクタ 278"/>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80" name="テキスト ボックス 279"/>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81" name="直線コネクタ 280"/>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82" name="テキスト ボックス 281"/>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5" name="直線コネクタ 284"/>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6" name="テキスト ボックス 285"/>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7" name="直線コネクタ 28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8" name="テキスト ボックス 28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9" name="直線コネクタ 288"/>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90" name="テキスト ボックス 289"/>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46673</xdr:rowOff>
    </xdr:from>
    <xdr:to>
      <xdr:col>24</xdr:col>
      <xdr:colOff>62865</xdr:colOff>
      <xdr:row>86</xdr:row>
      <xdr:rowOff>92393</xdr:rowOff>
    </xdr:to>
    <xdr:cxnSp macro="">
      <xdr:nvCxnSpPr>
        <xdr:cNvPr id="294" name="直線コネクタ 293"/>
        <xdr:cNvCxnSpPr/>
      </xdr:nvCxnSpPr>
      <xdr:spPr>
        <a:xfrm flipV="1">
          <a:off x="4634865"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96220</xdr:rowOff>
    </xdr:from>
    <xdr:ext cx="405111" cy="259045"/>
    <xdr:sp macro="" textlink="">
      <xdr:nvSpPr>
        <xdr:cNvPr id="295" name="【公営住宅】&#10;有形固定資産減価償却率最小値テキスト"/>
        <xdr:cNvSpPr txBox="1"/>
      </xdr:nvSpPr>
      <xdr:spPr>
        <a:xfrm>
          <a:off x="4673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92393</xdr:rowOff>
    </xdr:from>
    <xdr:to>
      <xdr:col>24</xdr:col>
      <xdr:colOff>152400</xdr:colOff>
      <xdr:row>86</xdr:row>
      <xdr:rowOff>92393</xdr:rowOff>
    </xdr:to>
    <xdr:cxnSp macro="">
      <xdr:nvCxnSpPr>
        <xdr:cNvPr id="296" name="直線コネクタ 295"/>
        <xdr:cNvCxnSpPr/>
      </xdr:nvCxnSpPr>
      <xdr:spPr>
        <a:xfrm>
          <a:off x="4546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164800</xdr:rowOff>
    </xdr:from>
    <xdr:ext cx="405111" cy="259045"/>
    <xdr:sp macro="" textlink="">
      <xdr:nvSpPr>
        <xdr:cNvPr id="297" name="【公営住宅】&#10;有形固定資産減価償却率最大値テキスト"/>
        <xdr:cNvSpPr txBox="1"/>
      </xdr:nvSpPr>
      <xdr:spPr>
        <a:xfrm>
          <a:off x="4673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46673</xdr:rowOff>
    </xdr:from>
    <xdr:to>
      <xdr:col>24</xdr:col>
      <xdr:colOff>152400</xdr:colOff>
      <xdr:row>78</xdr:row>
      <xdr:rowOff>46673</xdr:rowOff>
    </xdr:to>
    <xdr:cxnSp macro="">
      <xdr:nvCxnSpPr>
        <xdr:cNvPr id="298" name="直線コネクタ 297"/>
        <xdr:cNvCxnSpPr/>
      </xdr:nvCxnSpPr>
      <xdr:spPr>
        <a:xfrm>
          <a:off x="4546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99" name="【公営住宅】&#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0" name="フローチャート: 判断 299"/>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301" name="フローチャート: 判断 300"/>
        <xdr:cNvSpPr/>
      </xdr:nvSpPr>
      <xdr:spPr>
        <a:xfrm>
          <a:off x="3746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93027</xdr:rowOff>
    </xdr:from>
    <xdr:to>
      <xdr:col>15</xdr:col>
      <xdr:colOff>101600</xdr:colOff>
      <xdr:row>81</xdr:row>
      <xdr:rowOff>23177</xdr:rowOff>
    </xdr:to>
    <xdr:sp macro="" textlink="">
      <xdr:nvSpPr>
        <xdr:cNvPr id="302" name="フローチャート: 判断 301"/>
        <xdr:cNvSpPr/>
      </xdr:nvSpPr>
      <xdr:spPr>
        <a:xfrm>
          <a:off x="2857500" y="138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38736</xdr:rowOff>
    </xdr:from>
    <xdr:to>
      <xdr:col>10</xdr:col>
      <xdr:colOff>165100</xdr:colOff>
      <xdr:row>80</xdr:row>
      <xdr:rowOff>140336</xdr:rowOff>
    </xdr:to>
    <xdr:sp macro="" textlink="">
      <xdr:nvSpPr>
        <xdr:cNvPr id="303" name="フローチャート: 判断 302"/>
        <xdr:cNvSpPr/>
      </xdr:nvSpPr>
      <xdr:spPr>
        <a:xfrm>
          <a:off x="1968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27305</xdr:rowOff>
    </xdr:from>
    <xdr:to>
      <xdr:col>6</xdr:col>
      <xdr:colOff>38100</xdr:colOff>
      <xdr:row>80</xdr:row>
      <xdr:rowOff>128905</xdr:rowOff>
    </xdr:to>
    <xdr:sp macro="" textlink="">
      <xdr:nvSpPr>
        <xdr:cNvPr id="304" name="フローチャート: 判断 303"/>
        <xdr:cNvSpPr/>
      </xdr:nvSpPr>
      <xdr:spPr>
        <a:xfrm>
          <a:off x="10795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167323</xdr:rowOff>
    </xdr:from>
    <xdr:to>
      <xdr:col>24</xdr:col>
      <xdr:colOff>114300</xdr:colOff>
      <xdr:row>81</xdr:row>
      <xdr:rowOff>97473</xdr:rowOff>
    </xdr:to>
    <xdr:sp macro="" textlink="">
      <xdr:nvSpPr>
        <xdr:cNvPr id="310" name="楕円 309"/>
        <xdr:cNvSpPr/>
      </xdr:nvSpPr>
      <xdr:spPr>
        <a:xfrm>
          <a:off x="4584700" y="138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18750</xdr:rowOff>
    </xdr:from>
    <xdr:ext cx="405111" cy="259045"/>
    <xdr:sp macro="" textlink="">
      <xdr:nvSpPr>
        <xdr:cNvPr id="311" name="【公営住宅】&#10;有形固定資産減価償却率該当値テキスト"/>
        <xdr:cNvSpPr txBox="1"/>
      </xdr:nvSpPr>
      <xdr:spPr>
        <a:xfrm>
          <a:off x="4673600" y="1373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104457</xdr:rowOff>
    </xdr:from>
    <xdr:to>
      <xdr:col>20</xdr:col>
      <xdr:colOff>38100</xdr:colOff>
      <xdr:row>81</xdr:row>
      <xdr:rowOff>34607</xdr:rowOff>
    </xdr:to>
    <xdr:sp macro="" textlink="">
      <xdr:nvSpPr>
        <xdr:cNvPr id="312" name="楕円 311"/>
        <xdr:cNvSpPr/>
      </xdr:nvSpPr>
      <xdr:spPr>
        <a:xfrm>
          <a:off x="3746500" y="138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155257</xdr:rowOff>
    </xdr:from>
    <xdr:to>
      <xdr:col>24</xdr:col>
      <xdr:colOff>63500</xdr:colOff>
      <xdr:row>81</xdr:row>
      <xdr:rowOff>46673</xdr:rowOff>
    </xdr:to>
    <xdr:cxnSp macro="">
      <xdr:nvCxnSpPr>
        <xdr:cNvPr id="313" name="直線コネクタ 312"/>
        <xdr:cNvCxnSpPr/>
      </xdr:nvCxnSpPr>
      <xdr:spPr>
        <a:xfrm>
          <a:off x="3797300" y="13871257"/>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47307</xdr:rowOff>
    </xdr:from>
    <xdr:to>
      <xdr:col>15</xdr:col>
      <xdr:colOff>101600</xdr:colOff>
      <xdr:row>80</xdr:row>
      <xdr:rowOff>148907</xdr:rowOff>
    </xdr:to>
    <xdr:sp macro="" textlink="">
      <xdr:nvSpPr>
        <xdr:cNvPr id="314" name="楕円 313"/>
        <xdr:cNvSpPr/>
      </xdr:nvSpPr>
      <xdr:spPr>
        <a:xfrm>
          <a:off x="2857500" y="13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98107</xdr:rowOff>
    </xdr:from>
    <xdr:to>
      <xdr:col>19</xdr:col>
      <xdr:colOff>177800</xdr:colOff>
      <xdr:row>80</xdr:row>
      <xdr:rowOff>155257</xdr:rowOff>
    </xdr:to>
    <xdr:cxnSp macro="">
      <xdr:nvCxnSpPr>
        <xdr:cNvPr id="315" name="直線コネクタ 314"/>
        <xdr:cNvCxnSpPr/>
      </xdr:nvCxnSpPr>
      <xdr:spPr>
        <a:xfrm>
          <a:off x="2908300" y="138141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155893</xdr:rowOff>
    </xdr:from>
    <xdr:to>
      <xdr:col>10</xdr:col>
      <xdr:colOff>165100</xdr:colOff>
      <xdr:row>80</xdr:row>
      <xdr:rowOff>86043</xdr:rowOff>
    </xdr:to>
    <xdr:sp macro="" textlink="">
      <xdr:nvSpPr>
        <xdr:cNvPr id="316" name="楕円 315"/>
        <xdr:cNvSpPr/>
      </xdr:nvSpPr>
      <xdr:spPr>
        <a:xfrm>
          <a:off x="1968500" y="137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35243</xdr:rowOff>
    </xdr:from>
    <xdr:to>
      <xdr:col>15</xdr:col>
      <xdr:colOff>50800</xdr:colOff>
      <xdr:row>80</xdr:row>
      <xdr:rowOff>98107</xdr:rowOff>
    </xdr:to>
    <xdr:cxnSp macro="">
      <xdr:nvCxnSpPr>
        <xdr:cNvPr id="317" name="直線コネクタ 316"/>
        <xdr:cNvCxnSpPr/>
      </xdr:nvCxnSpPr>
      <xdr:spPr>
        <a:xfrm>
          <a:off x="2019300" y="1375124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104457</xdr:rowOff>
    </xdr:from>
    <xdr:to>
      <xdr:col>6</xdr:col>
      <xdr:colOff>38100</xdr:colOff>
      <xdr:row>80</xdr:row>
      <xdr:rowOff>34607</xdr:rowOff>
    </xdr:to>
    <xdr:sp macro="" textlink="">
      <xdr:nvSpPr>
        <xdr:cNvPr id="318" name="楕円 317"/>
        <xdr:cNvSpPr/>
      </xdr:nvSpPr>
      <xdr:spPr>
        <a:xfrm>
          <a:off x="1079500" y="136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155257</xdr:rowOff>
    </xdr:from>
    <xdr:to>
      <xdr:col>10</xdr:col>
      <xdr:colOff>114300</xdr:colOff>
      <xdr:row>80</xdr:row>
      <xdr:rowOff>35243</xdr:rowOff>
    </xdr:to>
    <xdr:cxnSp macro="">
      <xdr:nvCxnSpPr>
        <xdr:cNvPr id="319" name="直線コネクタ 318"/>
        <xdr:cNvCxnSpPr/>
      </xdr:nvCxnSpPr>
      <xdr:spPr>
        <a:xfrm>
          <a:off x="1130300" y="1369980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320" name="n_1aveValue【公営住宅】&#10;有形固定資産減価償却率"/>
        <xdr:cNvSpPr txBox="1"/>
      </xdr:nvSpPr>
      <xdr:spPr>
        <a:xfrm>
          <a:off x="35820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14304</xdr:rowOff>
    </xdr:from>
    <xdr:ext cx="405111" cy="259045"/>
    <xdr:sp macro="" textlink="">
      <xdr:nvSpPr>
        <xdr:cNvPr id="321" name="n_2aveValue【公営住宅】&#10;有形固定資産減価償却率"/>
        <xdr:cNvSpPr txBox="1"/>
      </xdr:nvSpPr>
      <xdr:spPr>
        <a:xfrm>
          <a:off x="2705744" y="1390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131463</xdr:rowOff>
    </xdr:from>
    <xdr:ext cx="405111" cy="259045"/>
    <xdr:sp macro="" textlink="">
      <xdr:nvSpPr>
        <xdr:cNvPr id="322" name="n_3aveValue【公営住宅】&#10;有形固定資産減価償却率"/>
        <xdr:cNvSpPr txBox="1"/>
      </xdr:nvSpPr>
      <xdr:spPr>
        <a:xfrm>
          <a:off x="1816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120032</xdr:rowOff>
    </xdr:from>
    <xdr:ext cx="405111" cy="259045"/>
    <xdr:sp macro="" textlink="">
      <xdr:nvSpPr>
        <xdr:cNvPr id="323" name="n_4aveValue【公営住宅】&#10;有形固定資産減価償却率"/>
        <xdr:cNvSpPr txBox="1"/>
      </xdr:nvSpPr>
      <xdr:spPr>
        <a:xfrm>
          <a:off x="9277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51134</xdr:rowOff>
    </xdr:from>
    <xdr:ext cx="405111" cy="259045"/>
    <xdr:sp macro="" textlink="">
      <xdr:nvSpPr>
        <xdr:cNvPr id="324" name="n_1mainValue【公営住宅】&#10;有形固定資産減価償却率"/>
        <xdr:cNvSpPr txBox="1"/>
      </xdr:nvSpPr>
      <xdr:spPr>
        <a:xfrm>
          <a:off x="35820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165434</xdr:rowOff>
    </xdr:from>
    <xdr:ext cx="405111" cy="259045"/>
    <xdr:sp macro="" textlink="">
      <xdr:nvSpPr>
        <xdr:cNvPr id="325" name="n_2mainValue【公営住宅】&#10;有形固定資産減価償却率"/>
        <xdr:cNvSpPr txBox="1"/>
      </xdr:nvSpPr>
      <xdr:spPr>
        <a:xfrm>
          <a:off x="2705744" y="1353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102570</xdr:rowOff>
    </xdr:from>
    <xdr:ext cx="405111" cy="259045"/>
    <xdr:sp macro="" textlink="">
      <xdr:nvSpPr>
        <xdr:cNvPr id="326" name="n_3mainValue【公営住宅】&#10;有形固定資産減価償却率"/>
        <xdr:cNvSpPr txBox="1"/>
      </xdr:nvSpPr>
      <xdr:spPr>
        <a:xfrm>
          <a:off x="1816744" y="1347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51134</xdr:rowOff>
    </xdr:from>
    <xdr:ext cx="405111" cy="259045"/>
    <xdr:sp macro="" textlink="">
      <xdr:nvSpPr>
        <xdr:cNvPr id="327" name="n_4mainValue【公営住宅】&#10;有形固定資産減価償却率"/>
        <xdr:cNvSpPr txBox="1"/>
      </xdr:nvSpPr>
      <xdr:spPr>
        <a:xfrm>
          <a:off x="927744" y="13424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7" name="正方形/長方形 33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8" name="正方形/長方形 33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9" name="正方形/長方形 33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40" name="正方形/長方形 33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43" name="正方形/長方形 34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4" name="正方形/長方形 34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5" name="正方形/長方形 34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6" name="正方形/長方形 34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8" name="テキスト ボックス 3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9" name="直線コネクタ 3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0" name="テキスト ボックス 3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1" name="直線コネクタ 3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2" name="テキスト ボックス 3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3" name="直線コネクタ 3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4" name="テキスト ボックス 3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5" name="直線コネクタ 3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6" name="テキスト ボックス 3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8" name="テキスト ボックス 36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9906</xdr:rowOff>
    </xdr:from>
    <xdr:to>
      <xdr:col>85</xdr:col>
      <xdr:colOff>126364</xdr:colOff>
      <xdr:row>42</xdr:row>
      <xdr:rowOff>44196</xdr:rowOff>
    </xdr:to>
    <xdr:cxnSp macro="">
      <xdr:nvCxnSpPr>
        <xdr:cNvPr id="370" name="直線コネクタ 369"/>
        <xdr:cNvCxnSpPr/>
      </xdr:nvCxnSpPr>
      <xdr:spPr>
        <a:xfrm flipV="1">
          <a:off x="16318864" y="60106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371"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372" name="直線コネクタ 371"/>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128033</xdr:rowOff>
    </xdr:from>
    <xdr:ext cx="405111" cy="259045"/>
    <xdr:sp macro="" textlink="">
      <xdr:nvSpPr>
        <xdr:cNvPr id="373" name="【認定こども園・幼稚園・保育所】&#10;有形固定資産減価償却率最大値テキスト"/>
        <xdr:cNvSpPr txBox="1"/>
      </xdr:nvSpPr>
      <xdr:spPr>
        <a:xfrm>
          <a:off x="16357600" y="578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9906</xdr:rowOff>
    </xdr:from>
    <xdr:to>
      <xdr:col>86</xdr:col>
      <xdr:colOff>25400</xdr:colOff>
      <xdr:row>35</xdr:row>
      <xdr:rowOff>9906</xdr:rowOff>
    </xdr:to>
    <xdr:cxnSp macro="">
      <xdr:nvCxnSpPr>
        <xdr:cNvPr id="374" name="直線コネクタ 373"/>
        <xdr:cNvCxnSpPr/>
      </xdr:nvCxnSpPr>
      <xdr:spPr>
        <a:xfrm>
          <a:off x="16230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86123</xdr:rowOff>
    </xdr:from>
    <xdr:ext cx="405111" cy="259045"/>
    <xdr:sp macro="" textlink="">
      <xdr:nvSpPr>
        <xdr:cNvPr id="375" name="【認定こども園・幼稚園・保育所】&#10;有形固定資産減価償却率平均値テキスト"/>
        <xdr:cNvSpPr txBox="1"/>
      </xdr:nvSpPr>
      <xdr:spPr>
        <a:xfrm>
          <a:off x="16357600" y="642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107696</xdr:rowOff>
    </xdr:from>
    <xdr:to>
      <xdr:col>85</xdr:col>
      <xdr:colOff>177800</xdr:colOff>
      <xdr:row>38</xdr:row>
      <xdr:rowOff>37846</xdr:rowOff>
    </xdr:to>
    <xdr:sp macro="" textlink="">
      <xdr:nvSpPr>
        <xdr:cNvPr id="376" name="フローチャート: 判断 375"/>
        <xdr:cNvSpPr/>
      </xdr:nvSpPr>
      <xdr:spPr>
        <a:xfrm>
          <a:off x="16268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77" name="フローチャート: 判断 376"/>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125984</xdr:rowOff>
    </xdr:from>
    <xdr:to>
      <xdr:col>76</xdr:col>
      <xdr:colOff>165100</xdr:colOff>
      <xdr:row>38</xdr:row>
      <xdr:rowOff>56135</xdr:rowOff>
    </xdr:to>
    <xdr:sp macro="" textlink="">
      <xdr:nvSpPr>
        <xdr:cNvPr id="378" name="フローチャート: 判断 377"/>
        <xdr:cNvSpPr/>
      </xdr:nvSpPr>
      <xdr:spPr>
        <a:xfrm>
          <a:off x="14541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100838</xdr:rowOff>
    </xdr:from>
    <xdr:to>
      <xdr:col>72</xdr:col>
      <xdr:colOff>38100</xdr:colOff>
      <xdr:row>38</xdr:row>
      <xdr:rowOff>30988</xdr:rowOff>
    </xdr:to>
    <xdr:sp macro="" textlink="">
      <xdr:nvSpPr>
        <xdr:cNvPr id="379" name="フローチャート: 判断 378"/>
        <xdr:cNvSpPr/>
      </xdr:nvSpPr>
      <xdr:spPr>
        <a:xfrm>
          <a:off x="1365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380" name="フローチャート: 判断 379"/>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86" name="楕円 385"/>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387" name="【認定こども園・幼稚園・保育所】&#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84836</xdr:rowOff>
    </xdr:from>
    <xdr:to>
      <xdr:col>81</xdr:col>
      <xdr:colOff>101600</xdr:colOff>
      <xdr:row>37</xdr:row>
      <xdr:rowOff>14986</xdr:rowOff>
    </xdr:to>
    <xdr:sp macro="" textlink="">
      <xdr:nvSpPr>
        <xdr:cNvPr id="388" name="楕円 387"/>
        <xdr:cNvSpPr/>
      </xdr:nvSpPr>
      <xdr:spPr>
        <a:xfrm>
          <a:off x="15430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135636</xdr:rowOff>
    </xdr:from>
    <xdr:to>
      <xdr:col>85</xdr:col>
      <xdr:colOff>127000</xdr:colOff>
      <xdr:row>37</xdr:row>
      <xdr:rowOff>7620</xdr:rowOff>
    </xdr:to>
    <xdr:cxnSp macro="">
      <xdr:nvCxnSpPr>
        <xdr:cNvPr id="389" name="直線コネクタ 388"/>
        <xdr:cNvCxnSpPr/>
      </xdr:nvCxnSpPr>
      <xdr:spPr>
        <a:xfrm>
          <a:off x="15481300" y="63078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89408</xdr:rowOff>
    </xdr:from>
    <xdr:to>
      <xdr:col>76</xdr:col>
      <xdr:colOff>165100</xdr:colOff>
      <xdr:row>38</xdr:row>
      <xdr:rowOff>19558</xdr:rowOff>
    </xdr:to>
    <xdr:sp macro="" textlink="">
      <xdr:nvSpPr>
        <xdr:cNvPr id="390" name="楕円 389"/>
        <xdr:cNvSpPr/>
      </xdr:nvSpPr>
      <xdr:spPr>
        <a:xfrm>
          <a:off x="14541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135636</xdr:rowOff>
    </xdr:from>
    <xdr:to>
      <xdr:col>81</xdr:col>
      <xdr:colOff>50800</xdr:colOff>
      <xdr:row>37</xdr:row>
      <xdr:rowOff>140208</xdr:rowOff>
    </xdr:to>
    <xdr:cxnSp macro="">
      <xdr:nvCxnSpPr>
        <xdr:cNvPr id="391" name="直線コネクタ 390"/>
        <xdr:cNvCxnSpPr/>
      </xdr:nvCxnSpPr>
      <xdr:spPr>
        <a:xfrm flipV="1">
          <a:off x="14592300" y="630783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29972</xdr:rowOff>
    </xdr:from>
    <xdr:to>
      <xdr:col>72</xdr:col>
      <xdr:colOff>38100</xdr:colOff>
      <xdr:row>37</xdr:row>
      <xdr:rowOff>131572</xdr:rowOff>
    </xdr:to>
    <xdr:sp macro="" textlink="">
      <xdr:nvSpPr>
        <xdr:cNvPr id="392" name="楕円 391"/>
        <xdr:cNvSpPr/>
      </xdr:nvSpPr>
      <xdr:spPr>
        <a:xfrm>
          <a:off x="13652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80772</xdr:rowOff>
    </xdr:from>
    <xdr:to>
      <xdr:col>76</xdr:col>
      <xdr:colOff>114300</xdr:colOff>
      <xdr:row>37</xdr:row>
      <xdr:rowOff>140208</xdr:rowOff>
    </xdr:to>
    <xdr:cxnSp macro="">
      <xdr:nvCxnSpPr>
        <xdr:cNvPr id="393" name="直線コネクタ 392"/>
        <xdr:cNvCxnSpPr/>
      </xdr:nvCxnSpPr>
      <xdr:spPr>
        <a:xfrm>
          <a:off x="13703300" y="64244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141986</xdr:rowOff>
    </xdr:from>
    <xdr:to>
      <xdr:col>67</xdr:col>
      <xdr:colOff>101600</xdr:colOff>
      <xdr:row>37</xdr:row>
      <xdr:rowOff>72136</xdr:rowOff>
    </xdr:to>
    <xdr:sp macro="" textlink="">
      <xdr:nvSpPr>
        <xdr:cNvPr id="394" name="楕円 393"/>
        <xdr:cNvSpPr/>
      </xdr:nvSpPr>
      <xdr:spPr>
        <a:xfrm>
          <a:off x="12763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21336</xdr:rowOff>
    </xdr:from>
    <xdr:to>
      <xdr:col>71</xdr:col>
      <xdr:colOff>177800</xdr:colOff>
      <xdr:row>37</xdr:row>
      <xdr:rowOff>80772</xdr:rowOff>
    </xdr:to>
    <xdr:cxnSp macro="">
      <xdr:nvCxnSpPr>
        <xdr:cNvPr id="395" name="直線コネクタ 394"/>
        <xdr:cNvCxnSpPr/>
      </xdr:nvCxnSpPr>
      <xdr:spPr>
        <a:xfrm>
          <a:off x="12814300" y="63649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396"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47261</xdr:rowOff>
    </xdr:from>
    <xdr:ext cx="405111" cy="259045"/>
    <xdr:sp macro="" textlink="">
      <xdr:nvSpPr>
        <xdr:cNvPr id="397" name="n_2aveValue【認定こども園・幼稚園・保育所】&#10;有形固定資産減価償却率"/>
        <xdr:cNvSpPr txBox="1"/>
      </xdr:nvSpPr>
      <xdr:spPr>
        <a:xfrm>
          <a:off x="14389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22115</xdr:rowOff>
    </xdr:from>
    <xdr:ext cx="405111" cy="259045"/>
    <xdr:sp macro="" textlink="">
      <xdr:nvSpPr>
        <xdr:cNvPr id="398" name="n_3aveValue【認定こども園・幼稚園・保育所】&#10;有形固定資産減価償却率"/>
        <xdr:cNvSpPr txBox="1"/>
      </xdr:nvSpPr>
      <xdr:spPr>
        <a:xfrm>
          <a:off x="13500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399" name="n_4aveValue【認定こども園・幼稚園・保育所】&#10;有形固定資産減価償却率"/>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31513</xdr:rowOff>
    </xdr:from>
    <xdr:ext cx="405111" cy="259045"/>
    <xdr:sp macro="" textlink="">
      <xdr:nvSpPr>
        <xdr:cNvPr id="400" name="n_1mainValue【認定こども園・幼稚園・保育所】&#10;有形固定資産減価償却率"/>
        <xdr:cNvSpPr txBox="1"/>
      </xdr:nvSpPr>
      <xdr:spPr>
        <a:xfrm>
          <a:off x="152660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36085</xdr:rowOff>
    </xdr:from>
    <xdr:ext cx="405111" cy="259045"/>
    <xdr:sp macro="" textlink="">
      <xdr:nvSpPr>
        <xdr:cNvPr id="401" name="n_2mainValue【認定こども園・幼稚園・保育所】&#10;有形固定資産減価償却率"/>
        <xdr:cNvSpPr txBox="1"/>
      </xdr:nvSpPr>
      <xdr:spPr>
        <a:xfrm>
          <a:off x="14389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148099</xdr:rowOff>
    </xdr:from>
    <xdr:ext cx="405111" cy="259045"/>
    <xdr:sp macro="" textlink="">
      <xdr:nvSpPr>
        <xdr:cNvPr id="402" name="n_3mainValue【認定こども園・幼稚園・保育所】&#10;有形固定資産減価償却率"/>
        <xdr:cNvSpPr txBox="1"/>
      </xdr:nvSpPr>
      <xdr:spPr>
        <a:xfrm>
          <a:off x="13500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88663</xdr:rowOff>
    </xdr:from>
    <xdr:ext cx="405111" cy="259045"/>
    <xdr:sp macro="" textlink="">
      <xdr:nvSpPr>
        <xdr:cNvPr id="403" name="n_4mainValue【認定こども園・幼稚園・保育所】&#10;有形固定資産減価償却率"/>
        <xdr:cNvSpPr txBox="1"/>
      </xdr:nvSpPr>
      <xdr:spPr>
        <a:xfrm>
          <a:off x="12611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2" name="テキスト ボックス 4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6531</xdr:rowOff>
    </xdr:to>
    <xdr:cxnSp macro="">
      <xdr:nvCxnSpPr>
        <xdr:cNvPr id="438" name="直線コネクタ 437"/>
        <xdr:cNvCxnSpPr/>
      </xdr:nvCxnSpPr>
      <xdr:spPr>
        <a:xfrm flipV="1">
          <a:off x="16318864" y="946404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439" name="【学校施設】&#10;有形固定資産減価償却率最小値テキスト"/>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40" name="直線コネクタ 439"/>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41"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42" name="直線コネクタ 441"/>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443" name="【学校施設】&#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444" name="フローチャート: 判断 443"/>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45" name="フローチャート: 判断 444"/>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446" name="フローチャート: 判断 445"/>
        <xdr:cNvSpPr/>
      </xdr:nvSpPr>
      <xdr:spPr>
        <a:xfrm>
          <a:off x="14541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4717</xdr:rowOff>
    </xdr:from>
    <xdr:to>
      <xdr:col>72</xdr:col>
      <xdr:colOff>38100</xdr:colOff>
      <xdr:row>60</xdr:row>
      <xdr:rowOff>106317</xdr:rowOff>
    </xdr:to>
    <xdr:sp macro="" textlink="">
      <xdr:nvSpPr>
        <xdr:cNvPr id="447" name="フローチャート: 判断 446"/>
        <xdr:cNvSpPr/>
      </xdr:nvSpPr>
      <xdr:spPr>
        <a:xfrm>
          <a:off x="1365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448" name="フローチャート: 判断 447"/>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454" name="楕円 453"/>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455" name="【学校施設】&#10;有形固定資産減価償却率該当値テキスト"/>
        <xdr:cNvSpPr txBox="1"/>
      </xdr:nvSpPr>
      <xdr:spPr>
        <a:xfrm>
          <a:off x="16357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7983</xdr:rowOff>
    </xdr:from>
    <xdr:to>
      <xdr:col>81</xdr:col>
      <xdr:colOff>101600</xdr:colOff>
      <xdr:row>58</xdr:row>
      <xdr:rowOff>109583</xdr:rowOff>
    </xdr:to>
    <xdr:sp macro="" textlink="">
      <xdr:nvSpPr>
        <xdr:cNvPr id="456" name="楕円 455"/>
        <xdr:cNvSpPr/>
      </xdr:nvSpPr>
      <xdr:spPr>
        <a:xfrm>
          <a:off x="15430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58</xdr:row>
      <xdr:rowOff>75112</xdr:rowOff>
    </xdr:to>
    <xdr:cxnSp macro="">
      <xdr:nvCxnSpPr>
        <xdr:cNvPr id="457" name="直線コネクタ 456"/>
        <xdr:cNvCxnSpPr/>
      </xdr:nvCxnSpPr>
      <xdr:spPr>
        <a:xfrm>
          <a:off x="15481300" y="1000288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458" name="楕円 457"/>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58783</xdr:rowOff>
    </xdr:to>
    <xdr:cxnSp macro="">
      <xdr:nvCxnSpPr>
        <xdr:cNvPr id="459" name="直線コネクタ 458"/>
        <xdr:cNvCxnSpPr/>
      </xdr:nvCxnSpPr>
      <xdr:spPr>
        <a:xfrm>
          <a:off x="14592300" y="99604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27577</xdr:rowOff>
    </xdr:from>
    <xdr:to>
      <xdr:col>72</xdr:col>
      <xdr:colOff>38100</xdr:colOff>
      <xdr:row>58</xdr:row>
      <xdr:rowOff>129177</xdr:rowOff>
    </xdr:to>
    <xdr:sp macro="" textlink="">
      <xdr:nvSpPr>
        <xdr:cNvPr id="460" name="楕円 459"/>
        <xdr:cNvSpPr/>
      </xdr:nvSpPr>
      <xdr:spPr>
        <a:xfrm>
          <a:off x="13652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xdr:rowOff>
    </xdr:from>
    <xdr:to>
      <xdr:col>76</xdr:col>
      <xdr:colOff>114300</xdr:colOff>
      <xdr:row>58</xdr:row>
      <xdr:rowOff>78377</xdr:rowOff>
    </xdr:to>
    <xdr:cxnSp macro="">
      <xdr:nvCxnSpPr>
        <xdr:cNvPr id="461" name="直線コネクタ 460"/>
        <xdr:cNvCxnSpPr/>
      </xdr:nvCxnSpPr>
      <xdr:spPr>
        <a:xfrm flipV="1">
          <a:off x="13703300" y="99604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156573</xdr:rowOff>
    </xdr:from>
    <xdr:to>
      <xdr:col>67</xdr:col>
      <xdr:colOff>101600</xdr:colOff>
      <xdr:row>58</xdr:row>
      <xdr:rowOff>86723</xdr:rowOff>
    </xdr:to>
    <xdr:sp macro="" textlink="">
      <xdr:nvSpPr>
        <xdr:cNvPr id="462" name="楕円 461"/>
        <xdr:cNvSpPr/>
      </xdr:nvSpPr>
      <xdr:spPr>
        <a:xfrm>
          <a:off x="12763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35923</xdr:rowOff>
    </xdr:from>
    <xdr:to>
      <xdr:col>71</xdr:col>
      <xdr:colOff>177800</xdr:colOff>
      <xdr:row>58</xdr:row>
      <xdr:rowOff>78377</xdr:rowOff>
    </xdr:to>
    <xdr:cxnSp macro="">
      <xdr:nvCxnSpPr>
        <xdr:cNvPr id="463" name="直線コネクタ 462"/>
        <xdr:cNvCxnSpPr/>
      </xdr:nvCxnSpPr>
      <xdr:spPr>
        <a:xfrm>
          <a:off x="12814300" y="998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64"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465" name="n_2aveValue【学校施設】&#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466" name="n_3aveValue【学校施設】&#10;有形固定資産減価償却率"/>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467" name="n_4aveValue【学校施設】&#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126110</xdr:rowOff>
    </xdr:from>
    <xdr:ext cx="405111" cy="259045"/>
    <xdr:sp macro="" textlink="">
      <xdr:nvSpPr>
        <xdr:cNvPr id="468" name="n_1mainValue【学校施設】&#10;有形固定資産減価償却率"/>
        <xdr:cNvSpPr txBox="1"/>
      </xdr:nvSpPr>
      <xdr:spPr>
        <a:xfrm>
          <a:off x="15266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469" name="n_2mainValue【学校施設】&#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145704</xdr:rowOff>
    </xdr:from>
    <xdr:ext cx="405111" cy="259045"/>
    <xdr:sp macro="" textlink="">
      <xdr:nvSpPr>
        <xdr:cNvPr id="470" name="n_3mainValue【学校施設】&#10;有形固定資産減価償却率"/>
        <xdr:cNvSpPr txBox="1"/>
      </xdr:nvSpPr>
      <xdr:spPr>
        <a:xfrm>
          <a:off x="13500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103250</xdr:rowOff>
    </xdr:from>
    <xdr:ext cx="405111" cy="259045"/>
    <xdr:sp macro="" textlink="">
      <xdr:nvSpPr>
        <xdr:cNvPr id="471" name="n_4mainValue【学校施設】&#10;有形固定資産減価償却率"/>
        <xdr:cNvSpPr txBox="1"/>
      </xdr:nvSpPr>
      <xdr:spPr>
        <a:xfrm>
          <a:off x="12611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0" name="テキスト ボックス 4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1" name="直線コネクタ 4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92" name="テキスト ボックス 4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3" name="直線コネクタ 4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4" name="テキスト ボックス 4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5" name="直線コネクタ 4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6" name="テキスト ボックス 4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7" name="直線コネクタ 4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8" name="テキスト ボックス 4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9" name="直線コネクタ 4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0" name="テキスト ボックス 4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2" name="テキスト ボックス 5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142875</xdr:rowOff>
    </xdr:to>
    <xdr:cxnSp macro="">
      <xdr:nvCxnSpPr>
        <xdr:cNvPr id="504" name="直線コネクタ 503"/>
        <xdr:cNvCxnSpPr/>
      </xdr:nvCxnSpPr>
      <xdr:spPr>
        <a:xfrm flipV="1">
          <a:off x="16318864" y="132873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505" name="【児童館】&#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506" name="直線コネクタ 505"/>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507" name="【児童館】&#10;有形固定資産減価償却率最大値テキスト"/>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508" name="直線コネクタ 507"/>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509" name="【児童館】&#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10" name="フローチャート: 判断 509"/>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11" name="フローチャート: 判断 510"/>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12" name="フローチャート: 判断 511"/>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97789</xdr:rowOff>
    </xdr:from>
    <xdr:to>
      <xdr:col>72</xdr:col>
      <xdr:colOff>38100</xdr:colOff>
      <xdr:row>82</xdr:row>
      <xdr:rowOff>27939</xdr:rowOff>
    </xdr:to>
    <xdr:sp macro="" textlink="">
      <xdr:nvSpPr>
        <xdr:cNvPr id="513" name="フローチャート: 判断 512"/>
        <xdr:cNvSpPr/>
      </xdr:nvSpPr>
      <xdr:spPr>
        <a:xfrm>
          <a:off x="13652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514" name="フローチャート: 判断 513"/>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20" name="楕円 519"/>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521" name="【児童館】&#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111125</xdr:rowOff>
    </xdr:from>
    <xdr:to>
      <xdr:col>81</xdr:col>
      <xdr:colOff>101600</xdr:colOff>
      <xdr:row>83</xdr:row>
      <xdr:rowOff>41275</xdr:rowOff>
    </xdr:to>
    <xdr:sp macro="" textlink="">
      <xdr:nvSpPr>
        <xdr:cNvPr id="522" name="楕円 521"/>
        <xdr:cNvSpPr/>
      </xdr:nvSpPr>
      <xdr:spPr>
        <a:xfrm>
          <a:off x="15430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161925</xdr:rowOff>
    </xdr:from>
    <xdr:to>
      <xdr:col>85</xdr:col>
      <xdr:colOff>127000</xdr:colOff>
      <xdr:row>83</xdr:row>
      <xdr:rowOff>26670</xdr:rowOff>
    </xdr:to>
    <xdr:cxnSp macro="">
      <xdr:nvCxnSpPr>
        <xdr:cNvPr id="523" name="直線コネクタ 522"/>
        <xdr:cNvCxnSpPr/>
      </xdr:nvCxnSpPr>
      <xdr:spPr>
        <a:xfrm>
          <a:off x="15481300" y="14220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71120</xdr:rowOff>
    </xdr:from>
    <xdr:to>
      <xdr:col>76</xdr:col>
      <xdr:colOff>165100</xdr:colOff>
      <xdr:row>83</xdr:row>
      <xdr:rowOff>1270</xdr:rowOff>
    </xdr:to>
    <xdr:sp macro="" textlink="">
      <xdr:nvSpPr>
        <xdr:cNvPr id="524" name="楕円 523"/>
        <xdr:cNvSpPr/>
      </xdr:nvSpPr>
      <xdr:spPr>
        <a:xfrm>
          <a:off x="14541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121920</xdr:rowOff>
    </xdr:from>
    <xdr:to>
      <xdr:col>81</xdr:col>
      <xdr:colOff>50800</xdr:colOff>
      <xdr:row>82</xdr:row>
      <xdr:rowOff>161925</xdr:rowOff>
    </xdr:to>
    <xdr:cxnSp macro="">
      <xdr:nvCxnSpPr>
        <xdr:cNvPr id="525" name="直線コネクタ 524"/>
        <xdr:cNvCxnSpPr/>
      </xdr:nvCxnSpPr>
      <xdr:spPr>
        <a:xfrm>
          <a:off x="14592300" y="14180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26" name="楕円 525"/>
        <xdr:cNvSpPr/>
      </xdr:nvSpPr>
      <xdr:spPr>
        <a:xfrm>
          <a:off x="13652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81914</xdr:rowOff>
    </xdr:from>
    <xdr:to>
      <xdr:col>76</xdr:col>
      <xdr:colOff>114300</xdr:colOff>
      <xdr:row>82</xdr:row>
      <xdr:rowOff>121920</xdr:rowOff>
    </xdr:to>
    <xdr:cxnSp macro="">
      <xdr:nvCxnSpPr>
        <xdr:cNvPr id="527" name="直線コネクタ 526"/>
        <xdr:cNvCxnSpPr/>
      </xdr:nvCxnSpPr>
      <xdr:spPr>
        <a:xfrm>
          <a:off x="13703300" y="14140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528" name="楕円 527"/>
        <xdr:cNvSpPr/>
      </xdr:nvSpPr>
      <xdr:spPr>
        <a:xfrm>
          <a:off x="12763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41911</xdr:rowOff>
    </xdr:from>
    <xdr:to>
      <xdr:col>71</xdr:col>
      <xdr:colOff>177800</xdr:colOff>
      <xdr:row>82</xdr:row>
      <xdr:rowOff>81914</xdr:rowOff>
    </xdr:to>
    <xdr:cxnSp macro="">
      <xdr:nvCxnSpPr>
        <xdr:cNvPr id="529" name="直線コネクタ 528"/>
        <xdr:cNvCxnSpPr/>
      </xdr:nvCxnSpPr>
      <xdr:spPr>
        <a:xfrm>
          <a:off x="12814300" y="14100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30"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531" name="n_2aveValue【児童館】&#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44466</xdr:rowOff>
    </xdr:from>
    <xdr:ext cx="405111" cy="259045"/>
    <xdr:sp macro="" textlink="">
      <xdr:nvSpPr>
        <xdr:cNvPr id="532" name="n_3aveValue【児童館】&#10;有形固定資産減価償却率"/>
        <xdr:cNvSpPr txBox="1"/>
      </xdr:nvSpPr>
      <xdr:spPr>
        <a:xfrm>
          <a:off x="13500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533" name="n_4aveValue【児童館】&#10;有形固定資産減価償却率"/>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32402</xdr:rowOff>
    </xdr:from>
    <xdr:ext cx="405111" cy="259045"/>
    <xdr:sp macro="" textlink="">
      <xdr:nvSpPr>
        <xdr:cNvPr id="534" name="n_1mainValue【児童館】&#10;有形固定資産減価償却率"/>
        <xdr:cNvSpPr txBox="1"/>
      </xdr:nvSpPr>
      <xdr:spPr>
        <a:xfrm>
          <a:off x="15266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535" name="n_2mainValue【児童館】&#10;有形固定資産減価償却率"/>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536" name="n_3main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537" name="n_4mainValue【児童館】&#10;有形固定資産減価償却率"/>
        <xdr:cNvSpPr txBox="1"/>
      </xdr:nvSpPr>
      <xdr:spPr>
        <a:xfrm>
          <a:off x="12611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47" name="正方形/長方形 546"/>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48" name="正方形/長方形 547"/>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49" name="正方形/長方形 548"/>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50" name="正方形/長方形 549"/>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53" name="正方形/長方形 552"/>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54" name="正方形/長方形 553"/>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55" name="正方形/長方形 554"/>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56" name="正方形/長方形 555"/>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学校施設の有形固定資産減価償却率は</a:t>
          </a:r>
          <a:r>
            <a:rPr kumimoji="1" lang="en-US" altLang="ja-JP" sz="1100">
              <a:solidFill>
                <a:schemeClr val="dk1"/>
              </a:solidFill>
              <a:effectLst/>
              <a:latin typeface="+mn-lt"/>
              <a:ea typeface="+mn-ea"/>
              <a:cs typeface="+mn-cs"/>
            </a:rPr>
            <a:t>46.8</a:t>
          </a:r>
          <a:r>
            <a:rPr kumimoji="1" lang="ja-JP" altLang="ja-JP" sz="1100">
              <a:solidFill>
                <a:schemeClr val="dk1"/>
              </a:solidFill>
              <a:effectLst/>
              <a:latin typeface="+mn-lt"/>
              <a:ea typeface="+mn-ea"/>
              <a:cs typeface="+mn-cs"/>
            </a:rPr>
            <a:t>％で、類似団体内平均値と比較して</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ポイント低くなっています。</a:t>
          </a:r>
          <a:endParaRPr lang="ja-JP" altLang="ja-JP" sz="1400">
            <a:effectLst/>
          </a:endParaRPr>
        </a:p>
        <a:p>
          <a:r>
            <a:rPr kumimoji="1" lang="ja-JP" altLang="ja-JP" sz="1100">
              <a:solidFill>
                <a:schemeClr val="dk1"/>
              </a:solidFill>
              <a:effectLst/>
              <a:latin typeface="+mn-lt"/>
              <a:ea typeface="+mn-ea"/>
              <a:cs typeface="+mn-cs"/>
            </a:rPr>
            <a:t>　一方、道路の有形固定資産減価償却率は</a:t>
          </a:r>
          <a:r>
            <a:rPr kumimoji="1" lang="en-US" altLang="ja-JP" sz="1100">
              <a:solidFill>
                <a:schemeClr val="dk1"/>
              </a:solidFill>
              <a:effectLst/>
              <a:latin typeface="+mn-lt"/>
              <a:ea typeface="+mn-ea"/>
              <a:cs typeface="+mn-cs"/>
            </a:rPr>
            <a:t>97.1</a:t>
          </a:r>
          <a:r>
            <a:rPr kumimoji="1" lang="ja-JP" altLang="ja-JP" sz="1100">
              <a:solidFill>
                <a:schemeClr val="dk1"/>
              </a:solidFill>
              <a:effectLst/>
              <a:latin typeface="+mn-lt"/>
              <a:ea typeface="+mn-ea"/>
              <a:cs typeface="+mn-cs"/>
            </a:rPr>
            <a:t>％となっており、類似団体内平均値と比較して</a:t>
          </a:r>
          <a:r>
            <a:rPr kumimoji="1" lang="en-US" altLang="ja-JP" sz="1100">
              <a:solidFill>
                <a:schemeClr val="dk1"/>
              </a:solidFill>
              <a:effectLst/>
              <a:latin typeface="+mn-lt"/>
              <a:ea typeface="+mn-ea"/>
              <a:cs typeface="+mn-cs"/>
            </a:rPr>
            <a:t>37.4</a:t>
          </a:r>
          <a:r>
            <a:rPr kumimoji="1" lang="ja-JP" altLang="ja-JP" sz="1100">
              <a:solidFill>
                <a:schemeClr val="dk1"/>
              </a:solidFill>
              <a:effectLst/>
              <a:latin typeface="+mn-lt"/>
              <a:ea typeface="+mn-ea"/>
              <a:cs typeface="+mn-cs"/>
            </a:rPr>
            <a:t>ポイント高くなっています。</a:t>
          </a:r>
          <a:endParaRPr lang="ja-JP" altLang="ja-JP" sz="1400">
            <a:effectLst/>
          </a:endParaRPr>
        </a:p>
        <a:p>
          <a:r>
            <a:rPr kumimoji="1" lang="ja-JP" altLang="ja-JP" sz="1100">
              <a:solidFill>
                <a:schemeClr val="dk1"/>
              </a:solidFill>
              <a:effectLst/>
              <a:latin typeface="+mn-lt"/>
              <a:ea typeface="+mn-ea"/>
              <a:cs typeface="+mn-cs"/>
            </a:rPr>
            <a:t>　今後、公共施設や道路、橋梁等の更新経費が増大することが想定されるため、計画的に機能更新を進めていく必要があります。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39624</xdr:rowOff>
    </xdr:from>
    <xdr:to>
      <xdr:col>24</xdr:col>
      <xdr:colOff>62865</xdr:colOff>
      <xdr:row>41</xdr:row>
      <xdr:rowOff>41910</xdr:rowOff>
    </xdr:to>
    <xdr:cxnSp macro="">
      <xdr:nvCxnSpPr>
        <xdr:cNvPr id="55" name="直線コネクタ 54"/>
        <xdr:cNvCxnSpPr/>
      </xdr:nvCxnSpPr>
      <xdr:spPr>
        <a:xfrm flipV="1">
          <a:off x="4634865" y="5697474"/>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図書館】&#10;有形固定資産減価償却率最小値テキスト"/>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157751</xdr:rowOff>
    </xdr:from>
    <xdr:ext cx="405111" cy="259045"/>
    <xdr:sp macro="" textlink="">
      <xdr:nvSpPr>
        <xdr:cNvPr id="58" name="【図書館】&#10;有形固定資産減価償却率最大値テキスト"/>
        <xdr:cNvSpPr txBox="1"/>
      </xdr:nvSpPr>
      <xdr:spPr>
        <a:xfrm>
          <a:off x="4673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39624</xdr:rowOff>
    </xdr:from>
    <xdr:to>
      <xdr:col>24</xdr:col>
      <xdr:colOff>152400</xdr:colOff>
      <xdr:row>33</xdr:row>
      <xdr:rowOff>39624</xdr:rowOff>
    </xdr:to>
    <xdr:cxnSp macro="">
      <xdr:nvCxnSpPr>
        <xdr:cNvPr id="59" name="直線コネクタ 58"/>
        <xdr:cNvCxnSpPr/>
      </xdr:nvCxnSpPr>
      <xdr:spPr>
        <a:xfrm>
          <a:off x="4546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169435</xdr:rowOff>
    </xdr:from>
    <xdr:ext cx="405111" cy="259045"/>
    <xdr:sp macro="" textlink="">
      <xdr:nvSpPr>
        <xdr:cNvPr id="60" name="【図書館】&#10;有形固定資産減価償却率平均値テキスト"/>
        <xdr:cNvSpPr txBox="1"/>
      </xdr:nvSpPr>
      <xdr:spPr>
        <a:xfrm>
          <a:off x="4673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61" name="フローチャート: 判断 60"/>
        <xdr:cNvSpPr/>
      </xdr:nvSpPr>
      <xdr:spPr>
        <a:xfrm>
          <a:off x="4584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29972</xdr:rowOff>
    </xdr:from>
    <xdr:to>
      <xdr:col>20</xdr:col>
      <xdr:colOff>38100</xdr:colOff>
      <xdr:row>37</xdr:row>
      <xdr:rowOff>131572</xdr:rowOff>
    </xdr:to>
    <xdr:sp macro="" textlink="">
      <xdr:nvSpPr>
        <xdr:cNvPr id="62" name="フローチャート: 判断 61"/>
        <xdr:cNvSpPr/>
      </xdr:nvSpPr>
      <xdr:spPr>
        <a:xfrm>
          <a:off x="3746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63" name="フローチャート: 判断 62"/>
        <xdr:cNvSpPr/>
      </xdr:nvSpPr>
      <xdr:spPr>
        <a:xfrm>
          <a:off x="2857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32258</xdr:rowOff>
    </xdr:from>
    <xdr:to>
      <xdr:col>10</xdr:col>
      <xdr:colOff>165100</xdr:colOff>
      <xdr:row>37</xdr:row>
      <xdr:rowOff>133858</xdr:rowOff>
    </xdr:to>
    <xdr:sp macro="" textlink="">
      <xdr:nvSpPr>
        <xdr:cNvPr id="64" name="フローチャート: 判断 63"/>
        <xdr:cNvSpPr/>
      </xdr:nvSpPr>
      <xdr:spPr>
        <a:xfrm>
          <a:off x="1968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160274</xdr:rowOff>
    </xdr:from>
    <xdr:to>
      <xdr:col>6</xdr:col>
      <xdr:colOff>38100</xdr:colOff>
      <xdr:row>37</xdr:row>
      <xdr:rowOff>90424</xdr:rowOff>
    </xdr:to>
    <xdr:sp macro="" textlink="">
      <xdr:nvSpPr>
        <xdr:cNvPr id="65" name="フローチャート: 判断 64"/>
        <xdr:cNvSpPr/>
      </xdr:nvSpPr>
      <xdr:spPr>
        <a:xfrm>
          <a:off x="1079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73406</xdr:rowOff>
    </xdr:from>
    <xdr:to>
      <xdr:col>24</xdr:col>
      <xdr:colOff>114300</xdr:colOff>
      <xdr:row>38</xdr:row>
      <xdr:rowOff>3556</xdr:rowOff>
    </xdr:to>
    <xdr:sp macro="" textlink="">
      <xdr:nvSpPr>
        <xdr:cNvPr id="71" name="楕円 70"/>
        <xdr:cNvSpPr/>
      </xdr:nvSpPr>
      <xdr:spPr>
        <a:xfrm>
          <a:off x="4584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51833</xdr:rowOff>
    </xdr:from>
    <xdr:ext cx="405111" cy="259045"/>
    <xdr:sp macro="" textlink="">
      <xdr:nvSpPr>
        <xdr:cNvPr id="72" name="【図書館】&#10;有形固定資産減価償却率該当値テキスト"/>
        <xdr:cNvSpPr txBox="1"/>
      </xdr:nvSpPr>
      <xdr:spPr>
        <a:xfrm>
          <a:off x="4673600"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23114</xdr:rowOff>
    </xdr:from>
    <xdr:to>
      <xdr:col>20</xdr:col>
      <xdr:colOff>38100</xdr:colOff>
      <xdr:row>37</xdr:row>
      <xdr:rowOff>124714</xdr:rowOff>
    </xdr:to>
    <xdr:sp macro="" textlink="">
      <xdr:nvSpPr>
        <xdr:cNvPr id="73" name="楕円 72"/>
        <xdr:cNvSpPr/>
      </xdr:nvSpPr>
      <xdr:spPr>
        <a:xfrm>
          <a:off x="3746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73914</xdr:rowOff>
    </xdr:from>
    <xdr:to>
      <xdr:col>24</xdr:col>
      <xdr:colOff>63500</xdr:colOff>
      <xdr:row>37</xdr:row>
      <xdr:rowOff>124206</xdr:rowOff>
    </xdr:to>
    <xdr:cxnSp macro="">
      <xdr:nvCxnSpPr>
        <xdr:cNvPr id="74" name="直線コネクタ 73"/>
        <xdr:cNvCxnSpPr/>
      </xdr:nvCxnSpPr>
      <xdr:spPr>
        <a:xfrm>
          <a:off x="3797300" y="64175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146558</xdr:rowOff>
    </xdr:from>
    <xdr:to>
      <xdr:col>15</xdr:col>
      <xdr:colOff>101600</xdr:colOff>
      <xdr:row>37</xdr:row>
      <xdr:rowOff>76708</xdr:rowOff>
    </xdr:to>
    <xdr:sp macro="" textlink="">
      <xdr:nvSpPr>
        <xdr:cNvPr id="75" name="楕円 74"/>
        <xdr:cNvSpPr/>
      </xdr:nvSpPr>
      <xdr:spPr>
        <a:xfrm>
          <a:off x="2857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25908</xdr:rowOff>
    </xdr:from>
    <xdr:to>
      <xdr:col>19</xdr:col>
      <xdr:colOff>177800</xdr:colOff>
      <xdr:row>37</xdr:row>
      <xdr:rowOff>73914</xdr:rowOff>
    </xdr:to>
    <xdr:cxnSp macro="">
      <xdr:nvCxnSpPr>
        <xdr:cNvPr id="76" name="直線コネクタ 75"/>
        <xdr:cNvCxnSpPr/>
      </xdr:nvCxnSpPr>
      <xdr:spPr>
        <a:xfrm>
          <a:off x="2908300" y="63695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61976</xdr:rowOff>
    </xdr:from>
    <xdr:to>
      <xdr:col>10</xdr:col>
      <xdr:colOff>165100</xdr:colOff>
      <xdr:row>37</xdr:row>
      <xdr:rowOff>163576</xdr:rowOff>
    </xdr:to>
    <xdr:sp macro="" textlink="">
      <xdr:nvSpPr>
        <xdr:cNvPr id="77" name="楕円 76"/>
        <xdr:cNvSpPr/>
      </xdr:nvSpPr>
      <xdr:spPr>
        <a:xfrm>
          <a:off x="1968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25908</xdr:rowOff>
    </xdr:from>
    <xdr:to>
      <xdr:col>15</xdr:col>
      <xdr:colOff>50800</xdr:colOff>
      <xdr:row>37</xdr:row>
      <xdr:rowOff>112776</xdr:rowOff>
    </xdr:to>
    <xdr:cxnSp macro="">
      <xdr:nvCxnSpPr>
        <xdr:cNvPr id="78" name="直線コネクタ 77"/>
        <xdr:cNvCxnSpPr/>
      </xdr:nvCxnSpPr>
      <xdr:spPr>
        <a:xfrm flipV="1">
          <a:off x="2019300" y="63695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xdr:rowOff>
    </xdr:from>
    <xdr:to>
      <xdr:col>6</xdr:col>
      <xdr:colOff>38100</xdr:colOff>
      <xdr:row>37</xdr:row>
      <xdr:rowOff>110998</xdr:rowOff>
    </xdr:to>
    <xdr:sp macro="" textlink="">
      <xdr:nvSpPr>
        <xdr:cNvPr id="79" name="楕円 78"/>
        <xdr:cNvSpPr/>
      </xdr:nvSpPr>
      <xdr:spPr>
        <a:xfrm>
          <a:off x="107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60198</xdr:rowOff>
    </xdr:from>
    <xdr:to>
      <xdr:col>10</xdr:col>
      <xdr:colOff>114300</xdr:colOff>
      <xdr:row>37</xdr:row>
      <xdr:rowOff>112776</xdr:rowOff>
    </xdr:to>
    <xdr:cxnSp macro="">
      <xdr:nvCxnSpPr>
        <xdr:cNvPr id="80" name="直線コネクタ 79"/>
        <xdr:cNvCxnSpPr/>
      </xdr:nvCxnSpPr>
      <xdr:spPr>
        <a:xfrm>
          <a:off x="1130300" y="64038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122699</xdr:rowOff>
    </xdr:from>
    <xdr:ext cx="405111" cy="259045"/>
    <xdr:sp macro="" textlink="">
      <xdr:nvSpPr>
        <xdr:cNvPr id="81" name="n_1aveValue【図書館】&#10;有形固定資産減価償却率"/>
        <xdr:cNvSpPr txBox="1"/>
      </xdr:nvSpPr>
      <xdr:spPr>
        <a:xfrm>
          <a:off x="35820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2" name="n_2aveValue【図書館】&#10;有形固定資産減価償却率"/>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150385</xdr:rowOff>
    </xdr:from>
    <xdr:ext cx="405111" cy="259045"/>
    <xdr:sp macro="" textlink="">
      <xdr:nvSpPr>
        <xdr:cNvPr id="83" name="n_3aveValue【図書館】&#10;有形固定資産減価償却率"/>
        <xdr:cNvSpPr txBox="1"/>
      </xdr:nvSpPr>
      <xdr:spPr>
        <a:xfrm>
          <a:off x="18167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106951</xdr:rowOff>
    </xdr:from>
    <xdr:ext cx="405111" cy="259045"/>
    <xdr:sp macro="" textlink="">
      <xdr:nvSpPr>
        <xdr:cNvPr id="84" name="n_4aveValue【図書館】&#10;有形固定資産減価償却率"/>
        <xdr:cNvSpPr txBox="1"/>
      </xdr:nvSpPr>
      <xdr:spPr>
        <a:xfrm>
          <a:off x="927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141241</xdr:rowOff>
    </xdr:from>
    <xdr:ext cx="405111" cy="259045"/>
    <xdr:sp macro="" textlink="">
      <xdr:nvSpPr>
        <xdr:cNvPr id="85" name="n_1mainValue【図書館】&#10;有形固定資産減価償却率"/>
        <xdr:cNvSpPr txBox="1"/>
      </xdr:nvSpPr>
      <xdr:spPr>
        <a:xfrm>
          <a:off x="3582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93235</xdr:rowOff>
    </xdr:from>
    <xdr:ext cx="405111" cy="259045"/>
    <xdr:sp macro="" textlink="">
      <xdr:nvSpPr>
        <xdr:cNvPr id="86" name="n_2mainValue【図書館】&#10;有形固定資産減価償却率"/>
        <xdr:cNvSpPr txBox="1"/>
      </xdr:nvSpPr>
      <xdr:spPr>
        <a:xfrm>
          <a:off x="2705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87" name="n_3mainValue【図書館】&#10;有形固定資産減価償却率"/>
        <xdr:cNvSpPr txBox="1"/>
      </xdr:nvSpPr>
      <xdr:spPr>
        <a:xfrm>
          <a:off x="1816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102125</xdr:rowOff>
    </xdr:from>
    <xdr:ext cx="405111" cy="259045"/>
    <xdr:sp macro="" textlink="">
      <xdr:nvSpPr>
        <xdr:cNvPr id="88" name="n_4mainValue【図書館】&#10;有形固定資産減価償却率"/>
        <xdr:cNvSpPr txBox="1"/>
      </xdr:nvSpPr>
      <xdr:spPr>
        <a:xfrm>
          <a:off x="927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7" name="正方形/長方形 9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8" name="正方形/長方形 9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9" name="正方形/長方形 9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0" name="正方形/長方形 9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1" name="正方形/長方形 10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2" name="正方形/長方形 10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3" name="正方形/長方形 10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4" name="正方形/長方形 10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5" name="テキスト ボックス 10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6" name="直線コネクタ 10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7" name="テキスト ボックス 10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8" name="直線コネクタ 10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09" name="テキスト ボックス 10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0" name="直線コネクタ 10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1" name="テキスト ボックス 11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2" name="直線コネクタ 11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3" name="テキスト ボックス 11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4" name="直線コネクタ 11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5" name="テキスト ボックス 11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7" name="テキスト ボックス 11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xdr:rowOff>
    </xdr:from>
    <xdr:to>
      <xdr:col>24</xdr:col>
      <xdr:colOff>62865</xdr:colOff>
      <xdr:row>63</xdr:row>
      <xdr:rowOff>157734</xdr:rowOff>
    </xdr:to>
    <xdr:cxnSp macro="">
      <xdr:nvCxnSpPr>
        <xdr:cNvPr id="119" name="直線コネクタ 118"/>
        <xdr:cNvCxnSpPr/>
      </xdr:nvCxnSpPr>
      <xdr:spPr>
        <a:xfrm flipV="1">
          <a:off x="4634865" y="960348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2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21" name="直線コネクタ 12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120413</xdr:rowOff>
    </xdr:from>
    <xdr:ext cx="405111" cy="259045"/>
    <xdr:sp macro="" textlink="">
      <xdr:nvSpPr>
        <xdr:cNvPr id="122" name="【体育館・プール】&#10;有形固定資産減価償却率最大値テキスト"/>
        <xdr:cNvSpPr txBox="1"/>
      </xdr:nvSpPr>
      <xdr:spPr>
        <a:xfrm>
          <a:off x="4673600"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xdr:rowOff>
    </xdr:from>
    <xdr:to>
      <xdr:col>24</xdr:col>
      <xdr:colOff>152400</xdr:colOff>
      <xdr:row>56</xdr:row>
      <xdr:rowOff>2286</xdr:rowOff>
    </xdr:to>
    <xdr:cxnSp macro="">
      <xdr:nvCxnSpPr>
        <xdr:cNvPr id="123" name="直線コネクタ 122"/>
        <xdr:cNvCxnSpPr/>
      </xdr:nvCxnSpPr>
      <xdr:spPr>
        <a:xfrm>
          <a:off x="4546600" y="96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147083</xdr:rowOff>
    </xdr:from>
    <xdr:ext cx="405111" cy="259045"/>
    <xdr:sp macro="" textlink="">
      <xdr:nvSpPr>
        <xdr:cNvPr id="124" name="【体育館・プール】&#10;有形固定資産減価償却率平均値テキスト"/>
        <xdr:cNvSpPr txBox="1"/>
      </xdr:nvSpPr>
      <xdr:spPr>
        <a:xfrm>
          <a:off x="4673600" y="1026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168656</xdr:rowOff>
    </xdr:from>
    <xdr:to>
      <xdr:col>24</xdr:col>
      <xdr:colOff>114300</xdr:colOff>
      <xdr:row>60</xdr:row>
      <xdr:rowOff>98806</xdr:rowOff>
    </xdr:to>
    <xdr:sp macro="" textlink="">
      <xdr:nvSpPr>
        <xdr:cNvPr id="125" name="フローチャート: 判断 124"/>
        <xdr:cNvSpPr/>
      </xdr:nvSpPr>
      <xdr:spPr>
        <a:xfrm>
          <a:off x="4584700" y="1028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26" name="フローチャート: 判断 125"/>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27" name="フローチャート: 判断 126"/>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65786</xdr:rowOff>
    </xdr:from>
    <xdr:to>
      <xdr:col>10</xdr:col>
      <xdr:colOff>165100</xdr:colOff>
      <xdr:row>59</xdr:row>
      <xdr:rowOff>167386</xdr:rowOff>
    </xdr:to>
    <xdr:sp macro="" textlink="">
      <xdr:nvSpPr>
        <xdr:cNvPr id="128" name="フローチャート: 判断 127"/>
        <xdr:cNvSpPr/>
      </xdr:nvSpPr>
      <xdr:spPr>
        <a:xfrm>
          <a:off x="1968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84074</xdr:rowOff>
    </xdr:from>
    <xdr:to>
      <xdr:col>6</xdr:col>
      <xdr:colOff>38100</xdr:colOff>
      <xdr:row>60</xdr:row>
      <xdr:rowOff>14224</xdr:rowOff>
    </xdr:to>
    <xdr:sp macro="" textlink="">
      <xdr:nvSpPr>
        <xdr:cNvPr id="129" name="フローチャート: 判断 128"/>
        <xdr:cNvSpPr/>
      </xdr:nvSpPr>
      <xdr:spPr>
        <a:xfrm>
          <a:off x="1079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0" name="テキスト ボックス 12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1" name="テキスト ボックス 13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2" name="テキスト ボックス 13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3" name="テキスト ボックス 13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4" name="テキスト ボックス 13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35" name="楕円 134"/>
        <xdr:cNvSpPr/>
      </xdr:nvSpPr>
      <xdr:spPr>
        <a:xfrm>
          <a:off x="4584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61231</xdr:rowOff>
    </xdr:from>
    <xdr:ext cx="405111" cy="259045"/>
    <xdr:sp macro="" textlink="">
      <xdr:nvSpPr>
        <xdr:cNvPr id="136" name="【体育館・プール】&#10;有形固定資産減価償却率該当値テキスト"/>
        <xdr:cNvSpPr txBox="1"/>
      </xdr:nvSpPr>
      <xdr:spPr>
        <a:xfrm>
          <a:off x="4673600" y="1000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164084</xdr:rowOff>
    </xdr:from>
    <xdr:to>
      <xdr:col>20</xdr:col>
      <xdr:colOff>38100</xdr:colOff>
      <xdr:row>59</xdr:row>
      <xdr:rowOff>94234</xdr:rowOff>
    </xdr:to>
    <xdr:sp macro="" textlink="">
      <xdr:nvSpPr>
        <xdr:cNvPr id="137" name="楕円 136"/>
        <xdr:cNvSpPr/>
      </xdr:nvSpPr>
      <xdr:spPr>
        <a:xfrm>
          <a:off x="3746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43434</xdr:rowOff>
    </xdr:from>
    <xdr:to>
      <xdr:col>24</xdr:col>
      <xdr:colOff>63500</xdr:colOff>
      <xdr:row>59</xdr:row>
      <xdr:rowOff>89154</xdr:rowOff>
    </xdr:to>
    <xdr:cxnSp macro="">
      <xdr:nvCxnSpPr>
        <xdr:cNvPr id="138" name="直線コネクタ 137"/>
        <xdr:cNvCxnSpPr/>
      </xdr:nvCxnSpPr>
      <xdr:spPr>
        <a:xfrm>
          <a:off x="3797300" y="101589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116078</xdr:rowOff>
    </xdr:from>
    <xdr:to>
      <xdr:col>15</xdr:col>
      <xdr:colOff>101600</xdr:colOff>
      <xdr:row>59</xdr:row>
      <xdr:rowOff>46228</xdr:rowOff>
    </xdr:to>
    <xdr:sp macro="" textlink="">
      <xdr:nvSpPr>
        <xdr:cNvPr id="139" name="楕円 138"/>
        <xdr:cNvSpPr/>
      </xdr:nvSpPr>
      <xdr:spPr>
        <a:xfrm>
          <a:off x="2857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59</xdr:row>
      <xdr:rowOff>43434</xdr:rowOff>
    </xdr:to>
    <xdr:cxnSp macro="">
      <xdr:nvCxnSpPr>
        <xdr:cNvPr id="140" name="直線コネクタ 139"/>
        <xdr:cNvCxnSpPr/>
      </xdr:nvCxnSpPr>
      <xdr:spPr>
        <a:xfrm>
          <a:off x="2908300" y="101109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68072</xdr:rowOff>
    </xdr:from>
    <xdr:to>
      <xdr:col>10</xdr:col>
      <xdr:colOff>165100</xdr:colOff>
      <xdr:row>58</xdr:row>
      <xdr:rowOff>169672</xdr:rowOff>
    </xdr:to>
    <xdr:sp macro="" textlink="">
      <xdr:nvSpPr>
        <xdr:cNvPr id="141" name="楕円 140"/>
        <xdr:cNvSpPr/>
      </xdr:nvSpPr>
      <xdr:spPr>
        <a:xfrm>
          <a:off x="1968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118872</xdr:rowOff>
    </xdr:from>
    <xdr:to>
      <xdr:col>15</xdr:col>
      <xdr:colOff>50800</xdr:colOff>
      <xdr:row>58</xdr:row>
      <xdr:rowOff>166878</xdr:rowOff>
    </xdr:to>
    <xdr:cxnSp macro="">
      <xdr:nvCxnSpPr>
        <xdr:cNvPr id="142" name="直線コネクタ 141"/>
        <xdr:cNvCxnSpPr/>
      </xdr:nvCxnSpPr>
      <xdr:spPr>
        <a:xfrm>
          <a:off x="2019300" y="100629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143" name="楕円 142"/>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118872</xdr:rowOff>
    </xdr:to>
    <xdr:cxnSp macro="">
      <xdr:nvCxnSpPr>
        <xdr:cNvPr id="144" name="直線コネクタ 143"/>
        <xdr:cNvCxnSpPr/>
      </xdr:nvCxnSpPr>
      <xdr:spPr>
        <a:xfrm>
          <a:off x="1130300" y="1001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45"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160799</xdr:rowOff>
    </xdr:from>
    <xdr:ext cx="405111" cy="259045"/>
    <xdr:sp macro="" textlink="">
      <xdr:nvSpPr>
        <xdr:cNvPr id="146" name="n_2aveValue【体育館・プール】&#10;有形固定資産減価償却率"/>
        <xdr:cNvSpPr txBox="1"/>
      </xdr:nvSpPr>
      <xdr:spPr>
        <a:xfrm>
          <a:off x="2705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158513</xdr:rowOff>
    </xdr:from>
    <xdr:ext cx="405111" cy="259045"/>
    <xdr:sp macro="" textlink="">
      <xdr:nvSpPr>
        <xdr:cNvPr id="147" name="n_3aveValue【体育館・プール】&#10;有形固定資産減価償却率"/>
        <xdr:cNvSpPr txBox="1"/>
      </xdr:nvSpPr>
      <xdr:spPr>
        <a:xfrm>
          <a:off x="18167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5351</xdr:rowOff>
    </xdr:from>
    <xdr:ext cx="405111" cy="259045"/>
    <xdr:sp macro="" textlink="">
      <xdr:nvSpPr>
        <xdr:cNvPr id="148" name="n_4aveValue【体育館・プール】&#10;有形固定資産減価償却率"/>
        <xdr:cNvSpPr txBox="1"/>
      </xdr:nvSpPr>
      <xdr:spPr>
        <a:xfrm>
          <a:off x="927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110761</xdr:rowOff>
    </xdr:from>
    <xdr:ext cx="405111" cy="259045"/>
    <xdr:sp macro="" textlink="">
      <xdr:nvSpPr>
        <xdr:cNvPr id="149" name="n_1mainValue【体育館・プール】&#10;有形固定資産減価償却率"/>
        <xdr:cNvSpPr txBox="1"/>
      </xdr:nvSpPr>
      <xdr:spPr>
        <a:xfrm>
          <a:off x="3582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50" name="n_2main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14749</xdr:rowOff>
    </xdr:from>
    <xdr:ext cx="405111" cy="259045"/>
    <xdr:sp macro="" textlink="">
      <xdr:nvSpPr>
        <xdr:cNvPr id="151" name="n_3mainValue【体育館・プール】&#10;有形固定資産減価償却率"/>
        <xdr:cNvSpPr txBox="1"/>
      </xdr:nvSpPr>
      <xdr:spPr>
        <a:xfrm>
          <a:off x="1816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152" name="n_4mainValue【体育館・プー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1" name="テキスト ボックス 17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73" name="テキスト ボックス 17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140970</xdr:rowOff>
    </xdr:from>
    <xdr:to>
      <xdr:col>24</xdr:col>
      <xdr:colOff>62865</xdr:colOff>
      <xdr:row>87</xdr:row>
      <xdr:rowOff>3811</xdr:rowOff>
    </xdr:to>
    <xdr:cxnSp macro="">
      <xdr:nvCxnSpPr>
        <xdr:cNvPr id="185" name="直線コネクタ 184"/>
        <xdr:cNvCxnSpPr/>
      </xdr:nvCxnSpPr>
      <xdr:spPr>
        <a:xfrm flipV="1">
          <a:off x="4634865" y="13514070"/>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186" name="【福祉施設】&#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187" name="直線コネクタ 186"/>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87647</xdr:rowOff>
    </xdr:from>
    <xdr:ext cx="405111" cy="259045"/>
    <xdr:sp macro="" textlink="">
      <xdr:nvSpPr>
        <xdr:cNvPr id="188" name="【福祉施設】&#10;有形固定資産減価償却率最大値テキスト"/>
        <xdr:cNvSpPr txBox="1"/>
      </xdr:nvSpPr>
      <xdr:spPr>
        <a:xfrm>
          <a:off x="4673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140970</xdr:rowOff>
    </xdr:from>
    <xdr:to>
      <xdr:col>24</xdr:col>
      <xdr:colOff>152400</xdr:colOff>
      <xdr:row>78</xdr:row>
      <xdr:rowOff>140970</xdr:rowOff>
    </xdr:to>
    <xdr:cxnSp macro="">
      <xdr:nvCxnSpPr>
        <xdr:cNvPr id="189" name="直線コネクタ 188"/>
        <xdr:cNvCxnSpPr/>
      </xdr:nvCxnSpPr>
      <xdr:spPr>
        <a:xfrm>
          <a:off x="4546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83838</xdr:rowOff>
    </xdr:from>
    <xdr:ext cx="405111" cy="259045"/>
    <xdr:sp macro="" textlink="">
      <xdr:nvSpPr>
        <xdr:cNvPr id="190" name="【福祉施設】&#10;有形固定資産減価償却率平均値テキスト"/>
        <xdr:cNvSpPr txBox="1"/>
      </xdr:nvSpPr>
      <xdr:spPr>
        <a:xfrm>
          <a:off x="46736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191" name="フローチャート: 判断 190"/>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52070</xdr:rowOff>
    </xdr:from>
    <xdr:to>
      <xdr:col>20</xdr:col>
      <xdr:colOff>38100</xdr:colOff>
      <xdr:row>82</xdr:row>
      <xdr:rowOff>153670</xdr:rowOff>
    </xdr:to>
    <xdr:sp macro="" textlink="">
      <xdr:nvSpPr>
        <xdr:cNvPr id="192" name="フローチャート: 判断 191"/>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193" name="フローチャート: 判断 192"/>
        <xdr:cNvSpPr/>
      </xdr:nvSpPr>
      <xdr:spPr>
        <a:xfrm>
          <a:off x="2857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194" name="フローチャート: 判断 193"/>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105411</xdr:rowOff>
    </xdr:from>
    <xdr:to>
      <xdr:col>6</xdr:col>
      <xdr:colOff>38100</xdr:colOff>
      <xdr:row>82</xdr:row>
      <xdr:rowOff>35561</xdr:rowOff>
    </xdr:to>
    <xdr:sp macro="" textlink="">
      <xdr:nvSpPr>
        <xdr:cNvPr id="195" name="フローチャート: 判断 194"/>
        <xdr:cNvSpPr/>
      </xdr:nvSpPr>
      <xdr:spPr>
        <a:xfrm>
          <a:off x="1079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01" name="楕円 200"/>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02" name="【福祉施設】&#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203" name="楕円 202"/>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106680</xdr:rowOff>
    </xdr:to>
    <xdr:cxnSp macro="">
      <xdr:nvCxnSpPr>
        <xdr:cNvPr id="204" name="直線コネクタ 203"/>
        <xdr:cNvCxnSpPr/>
      </xdr:nvCxnSpPr>
      <xdr:spPr>
        <a:xfrm>
          <a:off x="3797300" y="139217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105411</xdr:rowOff>
    </xdr:from>
    <xdr:to>
      <xdr:col>15</xdr:col>
      <xdr:colOff>101600</xdr:colOff>
      <xdr:row>81</xdr:row>
      <xdr:rowOff>35561</xdr:rowOff>
    </xdr:to>
    <xdr:sp macro="" textlink="">
      <xdr:nvSpPr>
        <xdr:cNvPr id="205" name="楕円 204"/>
        <xdr:cNvSpPr/>
      </xdr:nvSpPr>
      <xdr:spPr>
        <a:xfrm>
          <a:off x="2857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34289</xdr:rowOff>
    </xdr:to>
    <xdr:cxnSp macro="">
      <xdr:nvCxnSpPr>
        <xdr:cNvPr id="206" name="直線コネクタ 205"/>
        <xdr:cNvCxnSpPr/>
      </xdr:nvCxnSpPr>
      <xdr:spPr>
        <a:xfrm>
          <a:off x="2908300" y="13872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207" name="楕円 206"/>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156211</xdr:rowOff>
    </xdr:to>
    <xdr:cxnSp macro="">
      <xdr:nvCxnSpPr>
        <xdr:cNvPr id="208" name="直線コネクタ 207"/>
        <xdr:cNvCxnSpPr/>
      </xdr:nvCxnSpPr>
      <xdr:spPr>
        <a:xfrm>
          <a:off x="2019300" y="13792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209" name="楕円 208"/>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83820</xdr:rowOff>
    </xdr:to>
    <xdr:cxnSp macro="">
      <xdr:nvCxnSpPr>
        <xdr:cNvPr id="210" name="直線コネクタ 209"/>
        <xdr:cNvCxnSpPr/>
      </xdr:nvCxnSpPr>
      <xdr:spPr>
        <a:xfrm flipV="1">
          <a:off x="1130300" y="13792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144797</xdr:rowOff>
    </xdr:from>
    <xdr:ext cx="405111" cy="259045"/>
    <xdr:sp macro="" textlink="">
      <xdr:nvSpPr>
        <xdr:cNvPr id="211" name="n_1aveValue【福祉施設】&#10;有形固定資産減価償却率"/>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212" name="n_2aveValue【福祉施設】&#10;有形固定資産減価償却率"/>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213" name="n_3aveValue【福祉施設】&#10;有形固定資産減価償却率"/>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26688</xdr:rowOff>
    </xdr:from>
    <xdr:ext cx="405111" cy="259045"/>
    <xdr:sp macro="" textlink="">
      <xdr:nvSpPr>
        <xdr:cNvPr id="214" name="n_4aveValue【福祉施設】&#10;有形固定資産減価償却率"/>
        <xdr:cNvSpPr txBox="1"/>
      </xdr:nvSpPr>
      <xdr:spPr>
        <a:xfrm>
          <a:off x="927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215" name="n_1mainValue【福祉施設】&#10;有形固定資産減価償却率"/>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52088</xdr:rowOff>
    </xdr:from>
    <xdr:ext cx="405111" cy="259045"/>
    <xdr:sp macro="" textlink="">
      <xdr:nvSpPr>
        <xdr:cNvPr id="216" name="n_2mainValue【福祉施設】&#10;有形固定資産減価償却率"/>
        <xdr:cNvSpPr txBox="1"/>
      </xdr:nvSpPr>
      <xdr:spPr>
        <a:xfrm>
          <a:off x="2705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217" name="n_3mainValue【福祉施設】&#10;有形固定資産減価償却率"/>
        <xdr:cNvSpPr txBox="1"/>
      </xdr:nvSpPr>
      <xdr:spPr>
        <a:xfrm>
          <a:off x="1816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218" name="n_4mainValue【福祉施設】&#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7" name="テキスト ボックス 23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8" name="直線コネクタ 23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9" name="テキスト ボックス 23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0" name="直線コネクタ 23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1" name="テキスト ボックス 24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2" name="直線コネクタ 24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3" name="テキスト ボックス 24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4" name="直線コネクタ 24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5" name="テキスト ボックス 24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47" name="テキスト ボックス 24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109</xdr:row>
      <xdr:rowOff>5335</xdr:rowOff>
    </xdr:to>
    <xdr:cxnSp macro="">
      <xdr:nvCxnSpPr>
        <xdr:cNvPr id="249" name="直線コネクタ 248"/>
        <xdr:cNvCxnSpPr/>
      </xdr:nvCxnSpPr>
      <xdr:spPr>
        <a:xfrm flipV="1">
          <a:off x="4634865" y="17090898"/>
          <a:ext cx="0" cy="160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250" name="【市民会館】&#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251" name="直線コネクタ 250"/>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252" name="【市民会館】&#10;有形固定資産減価償却率最大値テキスト"/>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253" name="直線コネクタ 252"/>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92981</xdr:rowOff>
    </xdr:from>
    <xdr:ext cx="405111" cy="259045"/>
    <xdr:sp macro="" textlink="">
      <xdr:nvSpPr>
        <xdr:cNvPr id="254" name="【市民会館】&#10;有形固定資産減価償却率平均値テキスト"/>
        <xdr:cNvSpPr txBox="1"/>
      </xdr:nvSpPr>
      <xdr:spPr>
        <a:xfrm>
          <a:off x="4673600" y="17923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114554</xdr:rowOff>
    </xdr:from>
    <xdr:to>
      <xdr:col>24</xdr:col>
      <xdr:colOff>114300</xdr:colOff>
      <xdr:row>105</xdr:row>
      <xdr:rowOff>44704</xdr:rowOff>
    </xdr:to>
    <xdr:sp macro="" textlink="">
      <xdr:nvSpPr>
        <xdr:cNvPr id="255" name="フローチャート: 判断 254"/>
        <xdr:cNvSpPr/>
      </xdr:nvSpPr>
      <xdr:spPr>
        <a:xfrm>
          <a:off x="45847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256" name="フローチャート: 判断 255"/>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64263</xdr:rowOff>
    </xdr:from>
    <xdr:to>
      <xdr:col>15</xdr:col>
      <xdr:colOff>101600</xdr:colOff>
      <xdr:row>104</xdr:row>
      <xdr:rowOff>165863</xdr:rowOff>
    </xdr:to>
    <xdr:sp macro="" textlink="">
      <xdr:nvSpPr>
        <xdr:cNvPr id="257" name="フローチャート: 判断 256"/>
        <xdr:cNvSpPr/>
      </xdr:nvSpPr>
      <xdr:spPr>
        <a:xfrm>
          <a:off x="2857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258" name="フローチャート: 判断 257"/>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61976</xdr:rowOff>
    </xdr:from>
    <xdr:to>
      <xdr:col>6</xdr:col>
      <xdr:colOff>38100</xdr:colOff>
      <xdr:row>104</xdr:row>
      <xdr:rowOff>163576</xdr:rowOff>
    </xdr:to>
    <xdr:sp macro="" textlink="">
      <xdr:nvSpPr>
        <xdr:cNvPr id="259" name="フローチャート: 判断 258"/>
        <xdr:cNvSpPr/>
      </xdr:nvSpPr>
      <xdr:spPr>
        <a:xfrm>
          <a:off x="1079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xdr:rowOff>
    </xdr:from>
    <xdr:to>
      <xdr:col>24</xdr:col>
      <xdr:colOff>114300</xdr:colOff>
      <xdr:row>103</xdr:row>
      <xdr:rowOff>117856</xdr:rowOff>
    </xdr:to>
    <xdr:sp macro="" textlink="">
      <xdr:nvSpPr>
        <xdr:cNvPr id="265" name="楕円 264"/>
        <xdr:cNvSpPr/>
      </xdr:nvSpPr>
      <xdr:spPr>
        <a:xfrm>
          <a:off x="45847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39133</xdr:rowOff>
    </xdr:from>
    <xdr:ext cx="405111" cy="259045"/>
    <xdr:sp macro="" textlink="">
      <xdr:nvSpPr>
        <xdr:cNvPr id="266" name="【市民会館】&#10;有形固定資産減価償却率該当値テキスト"/>
        <xdr:cNvSpPr txBox="1"/>
      </xdr:nvSpPr>
      <xdr:spPr>
        <a:xfrm>
          <a:off x="4673600" y="1752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167132</xdr:rowOff>
    </xdr:from>
    <xdr:to>
      <xdr:col>20</xdr:col>
      <xdr:colOff>38100</xdr:colOff>
      <xdr:row>104</xdr:row>
      <xdr:rowOff>97282</xdr:rowOff>
    </xdr:to>
    <xdr:sp macro="" textlink="">
      <xdr:nvSpPr>
        <xdr:cNvPr id="267" name="楕円 266"/>
        <xdr:cNvSpPr/>
      </xdr:nvSpPr>
      <xdr:spPr>
        <a:xfrm>
          <a:off x="3746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67056</xdr:rowOff>
    </xdr:from>
    <xdr:to>
      <xdr:col>24</xdr:col>
      <xdr:colOff>63500</xdr:colOff>
      <xdr:row>104</xdr:row>
      <xdr:rowOff>46482</xdr:rowOff>
    </xdr:to>
    <xdr:cxnSp macro="">
      <xdr:nvCxnSpPr>
        <xdr:cNvPr id="268" name="直線コネクタ 267"/>
        <xdr:cNvCxnSpPr/>
      </xdr:nvCxnSpPr>
      <xdr:spPr>
        <a:xfrm flipV="1">
          <a:off x="3797300" y="1772640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135128</xdr:rowOff>
    </xdr:from>
    <xdr:to>
      <xdr:col>15</xdr:col>
      <xdr:colOff>101600</xdr:colOff>
      <xdr:row>104</xdr:row>
      <xdr:rowOff>65278</xdr:rowOff>
    </xdr:to>
    <xdr:sp macro="" textlink="">
      <xdr:nvSpPr>
        <xdr:cNvPr id="269" name="楕円 268"/>
        <xdr:cNvSpPr/>
      </xdr:nvSpPr>
      <xdr:spPr>
        <a:xfrm>
          <a:off x="2857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xdr:rowOff>
    </xdr:from>
    <xdr:to>
      <xdr:col>19</xdr:col>
      <xdr:colOff>177800</xdr:colOff>
      <xdr:row>104</xdr:row>
      <xdr:rowOff>46482</xdr:rowOff>
    </xdr:to>
    <xdr:cxnSp macro="">
      <xdr:nvCxnSpPr>
        <xdr:cNvPr id="270" name="直線コネクタ 269"/>
        <xdr:cNvCxnSpPr/>
      </xdr:nvCxnSpPr>
      <xdr:spPr>
        <a:xfrm>
          <a:off x="2908300" y="178452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135128</xdr:rowOff>
    </xdr:from>
    <xdr:to>
      <xdr:col>10</xdr:col>
      <xdr:colOff>165100</xdr:colOff>
      <xdr:row>104</xdr:row>
      <xdr:rowOff>65278</xdr:rowOff>
    </xdr:to>
    <xdr:sp macro="" textlink="">
      <xdr:nvSpPr>
        <xdr:cNvPr id="271" name="楕円 270"/>
        <xdr:cNvSpPr/>
      </xdr:nvSpPr>
      <xdr:spPr>
        <a:xfrm>
          <a:off x="1968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xdr:rowOff>
    </xdr:from>
    <xdr:to>
      <xdr:col>15</xdr:col>
      <xdr:colOff>50800</xdr:colOff>
      <xdr:row>104</xdr:row>
      <xdr:rowOff>14478</xdr:rowOff>
    </xdr:to>
    <xdr:cxnSp macro="">
      <xdr:nvCxnSpPr>
        <xdr:cNvPr id="272" name="直線コネクタ 271"/>
        <xdr:cNvCxnSpPr/>
      </xdr:nvCxnSpPr>
      <xdr:spPr>
        <a:xfrm>
          <a:off x="2019300" y="1784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123698</xdr:rowOff>
    </xdr:from>
    <xdr:to>
      <xdr:col>6</xdr:col>
      <xdr:colOff>38100</xdr:colOff>
      <xdr:row>104</xdr:row>
      <xdr:rowOff>53848</xdr:rowOff>
    </xdr:to>
    <xdr:sp macro="" textlink="">
      <xdr:nvSpPr>
        <xdr:cNvPr id="273" name="楕円 272"/>
        <xdr:cNvSpPr/>
      </xdr:nvSpPr>
      <xdr:spPr>
        <a:xfrm>
          <a:off x="1079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xdr:rowOff>
    </xdr:from>
    <xdr:to>
      <xdr:col>10</xdr:col>
      <xdr:colOff>114300</xdr:colOff>
      <xdr:row>104</xdr:row>
      <xdr:rowOff>14478</xdr:rowOff>
    </xdr:to>
    <xdr:cxnSp macro="">
      <xdr:nvCxnSpPr>
        <xdr:cNvPr id="274" name="直線コネクタ 273"/>
        <xdr:cNvCxnSpPr/>
      </xdr:nvCxnSpPr>
      <xdr:spPr>
        <a:xfrm>
          <a:off x="1130300" y="178338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275" name="n_1aveValue【市民会館】&#10;有形固定資産減価償却率"/>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156990</xdr:rowOff>
    </xdr:from>
    <xdr:ext cx="405111" cy="259045"/>
    <xdr:sp macro="" textlink="">
      <xdr:nvSpPr>
        <xdr:cNvPr id="276" name="n_2aveValue【市民会館】&#10;有形固定資産減価償却率"/>
        <xdr:cNvSpPr txBox="1"/>
      </xdr:nvSpPr>
      <xdr:spPr>
        <a:xfrm>
          <a:off x="2705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277"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154703</xdr:rowOff>
    </xdr:from>
    <xdr:ext cx="405111" cy="259045"/>
    <xdr:sp macro="" textlink="">
      <xdr:nvSpPr>
        <xdr:cNvPr id="278" name="n_4aveValue【市民会館】&#10;有形固定資産減価償却率"/>
        <xdr:cNvSpPr txBox="1"/>
      </xdr:nvSpPr>
      <xdr:spPr>
        <a:xfrm>
          <a:off x="927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113809</xdr:rowOff>
    </xdr:from>
    <xdr:ext cx="405111" cy="259045"/>
    <xdr:sp macro="" textlink="">
      <xdr:nvSpPr>
        <xdr:cNvPr id="279" name="n_1mainValue【市民会館】&#10;有形固定資産減価償却率"/>
        <xdr:cNvSpPr txBox="1"/>
      </xdr:nvSpPr>
      <xdr:spPr>
        <a:xfrm>
          <a:off x="3582044" y="1760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81805</xdr:rowOff>
    </xdr:from>
    <xdr:ext cx="405111" cy="259045"/>
    <xdr:sp macro="" textlink="">
      <xdr:nvSpPr>
        <xdr:cNvPr id="280" name="n_2mainValue【市民会館】&#10;有形固定資産減価償却率"/>
        <xdr:cNvSpPr txBox="1"/>
      </xdr:nvSpPr>
      <xdr:spPr>
        <a:xfrm>
          <a:off x="2705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81805</xdr:rowOff>
    </xdr:from>
    <xdr:ext cx="405111" cy="259045"/>
    <xdr:sp macro="" textlink="">
      <xdr:nvSpPr>
        <xdr:cNvPr id="281" name="n_3mainValue【市民会館】&#10;有形固定資産減価償却率"/>
        <xdr:cNvSpPr txBox="1"/>
      </xdr:nvSpPr>
      <xdr:spPr>
        <a:xfrm>
          <a:off x="1816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70375</xdr:rowOff>
    </xdr:from>
    <xdr:ext cx="405111" cy="259045"/>
    <xdr:sp macro="" textlink="">
      <xdr:nvSpPr>
        <xdr:cNvPr id="282" name="n_4mainValue【市民会館】&#10;有形固定資産減価償却率"/>
        <xdr:cNvSpPr txBox="1"/>
      </xdr:nvSpPr>
      <xdr:spPr>
        <a:xfrm>
          <a:off x="927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3" name="テキスト ボックス 3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3" name="テキスト ボックス 31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5" name="テキスト ボックス 3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43543</xdr:rowOff>
    </xdr:from>
    <xdr:to>
      <xdr:col>85</xdr:col>
      <xdr:colOff>126364</xdr:colOff>
      <xdr:row>36</xdr:row>
      <xdr:rowOff>43543</xdr:rowOff>
    </xdr:to>
    <xdr:cxnSp macro="">
      <xdr:nvCxnSpPr>
        <xdr:cNvPr id="317" name="直線コネクタ 316"/>
        <xdr:cNvCxnSpPr/>
      </xdr:nvCxnSpPr>
      <xdr:spPr>
        <a:xfrm>
          <a:off x="16318864" y="6215743"/>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85470</xdr:rowOff>
    </xdr:from>
    <xdr:ext cx="405111" cy="259045"/>
    <xdr:sp macro="" textlink="">
      <xdr:nvSpPr>
        <xdr:cNvPr id="318" name="【一般廃棄物処理施設】&#10;有形固定資産減価償却率最小値テキスト"/>
        <xdr:cNvSpPr txBox="1"/>
      </xdr:nvSpPr>
      <xdr:spPr>
        <a:xfrm>
          <a:off x="16357600" y="625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43543</xdr:rowOff>
    </xdr:from>
    <xdr:to>
      <xdr:col>86</xdr:col>
      <xdr:colOff>25400</xdr:colOff>
      <xdr:row>36</xdr:row>
      <xdr:rowOff>43543</xdr:rowOff>
    </xdr:to>
    <xdr:cxnSp macro="">
      <xdr:nvCxnSpPr>
        <xdr:cNvPr id="319" name="直線コネクタ 318"/>
        <xdr:cNvCxnSpPr/>
      </xdr:nvCxnSpPr>
      <xdr:spPr>
        <a:xfrm>
          <a:off x="16230600" y="621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85470</xdr:rowOff>
    </xdr:from>
    <xdr:ext cx="405111" cy="259045"/>
    <xdr:sp macro="" textlink="">
      <xdr:nvSpPr>
        <xdr:cNvPr id="320" name="【一般廃棄物処理施設】&#10;有形固定資産減価償却率最大値テキスト"/>
        <xdr:cNvSpPr txBox="1"/>
      </xdr:nvSpPr>
      <xdr:spPr>
        <a:xfrm>
          <a:off x="16357600" y="591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43543</xdr:rowOff>
    </xdr:from>
    <xdr:to>
      <xdr:col>86</xdr:col>
      <xdr:colOff>25400</xdr:colOff>
      <xdr:row>36</xdr:row>
      <xdr:rowOff>43543</xdr:rowOff>
    </xdr:to>
    <xdr:cxnSp macro="">
      <xdr:nvCxnSpPr>
        <xdr:cNvPr id="321" name="直線コネクタ 320"/>
        <xdr:cNvCxnSpPr/>
      </xdr:nvCxnSpPr>
      <xdr:spPr>
        <a:xfrm>
          <a:off x="16230600" y="621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142620</xdr:rowOff>
    </xdr:from>
    <xdr:ext cx="405111" cy="259045"/>
    <xdr:sp macro="" textlink="">
      <xdr:nvSpPr>
        <xdr:cNvPr id="322" name="【一般廃棄物処理施設】&#10;有形固定資産減価償却率平均値テキスト"/>
        <xdr:cNvSpPr txBox="1"/>
      </xdr:nvSpPr>
      <xdr:spPr>
        <a:xfrm>
          <a:off x="16357600" y="614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323" name="フローチャート: 判断 322"/>
        <xdr:cNvSpPr/>
      </xdr:nvSpPr>
      <xdr:spPr>
        <a:xfrm>
          <a:off x="16268700" y="616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49893</xdr:rowOff>
    </xdr:from>
    <xdr:to>
      <xdr:col>81</xdr:col>
      <xdr:colOff>101600</xdr:colOff>
      <xdr:row>41</xdr:row>
      <xdr:rowOff>151493</xdr:rowOff>
    </xdr:to>
    <xdr:sp macro="" textlink="">
      <xdr:nvSpPr>
        <xdr:cNvPr id="324" name="フローチャート: 判断 323"/>
        <xdr:cNvSpPr/>
      </xdr:nvSpPr>
      <xdr:spPr>
        <a:xfrm>
          <a:off x="15430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58057</xdr:rowOff>
    </xdr:from>
    <xdr:to>
      <xdr:col>76</xdr:col>
      <xdr:colOff>165100</xdr:colOff>
      <xdr:row>40</xdr:row>
      <xdr:rowOff>159657</xdr:rowOff>
    </xdr:to>
    <xdr:sp macro="" textlink="">
      <xdr:nvSpPr>
        <xdr:cNvPr id="325" name="フローチャート: 判断 324"/>
        <xdr:cNvSpPr/>
      </xdr:nvSpPr>
      <xdr:spPr>
        <a:xfrm>
          <a:off x="14541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9072</xdr:rowOff>
    </xdr:from>
    <xdr:to>
      <xdr:col>72</xdr:col>
      <xdr:colOff>38100</xdr:colOff>
      <xdr:row>38</xdr:row>
      <xdr:rowOff>110672</xdr:rowOff>
    </xdr:to>
    <xdr:sp macro="" textlink="">
      <xdr:nvSpPr>
        <xdr:cNvPr id="326" name="フローチャート: 判断 325"/>
        <xdr:cNvSpPr/>
      </xdr:nvSpPr>
      <xdr:spPr>
        <a:xfrm>
          <a:off x="13652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17236</xdr:rowOff>
    </xdr:from>
    <xdr:to>
      <xdr:col>67</xdr:col>
      <xdr:colOff>101600</xdr:colOff>
      <xdr:row>33</xdr:row>
      <xdr:rowOff>118836</xdr:rowOff>
    </xdr:to>
    <xdr:sp macro="" textlink="">
      <xdr:nvSpPr>
        <xdr:cNvPr id="327" name="フローチャート: 判断 326"/>
        <xdr:cNvSpPr/>
      </xdr:nvSpPr>
      <xdr:spPr>
        <a:xfrm>
          <a:off x="12763500" y="56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333" name="楕円 332"/>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28320</xdr:rowOff>
    </xdr:from>
    <xdr:ext cx="405111" cy="259045"/>
    <xdr:sp macro="" textlink="">
      <xdr:nvSpPr>
        <xdr:cNvPr id="334" name="【一般廃棄物処理施設】&#10;有形固定資産減価償却率該当値テキスト"/>
        <xdr:cNvSpPr txBox="1"/>
      </xdr:nvSpPr>
      <xdr:spPr>
        <a:xfrm>
          <a:off x="16357600" y="602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49893</xdr:rowOff>
    </xdr:from>
    <xdr:to>
      <xdr:col>81</xdr:col>
      <xdr:colOff>101600</xdr:colOff>
      <xdr:row>41</xdr:row>
      <xdr:rowOff>151493</xdr:rowOff>
    </xdr:to>
    <xdr:sp macro="" textlink="">
      <xdr:nvSpPr>
        <xdr:cNvPr id="335" name="楕円 334"/>
        <xdr:cNvSpPr/>
      </xdr:nvSpPr>
      <xdr:spPr>
        <a:xfrm>
          <a:off x="15430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41</xdr:row>
      <xdr:rowOff>100693</xdr:rowOff>
    </xdr:to>
    <xdr:cxnSp macro="">
      <xdr:nvCxnSpPr>
        <xdr:cNvPr id="336" name="直線コネクタ 335"/>
        <xdr:cNvCxnSpPr/>
      </xdr:nvCxnSpPr>
      <xdr:spPr>
        <a:xfrm flipV="1">
          <a:off x="15481300" y="6215743"/>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337" name="楕円 336"/>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41</xdr:row>
      <xdr:rowOff>100693</xdr:rowOff>
    </xdr:to>
    <xdr:cxnSp macro="">
      <xdr:nvCxnSpPr>
        <xdr:cNvPr id="338" name="直線コネクタ 337"/>
        <xdr:cNvCxnSpPr/>
      </xdr:nvCxnSpPr>
      <xdr:spPr>
        <a:xfrm>
          <a:off x="14592300" y="69668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339" name="楕円 338"/>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40</xdr:row>
      <xdr:rowOff>108857</xdr:rowOff>
    </xdr:to>
    <xdr:cxnSp macro="">
      <xdr:nvCxnSpPr>
        <xdr:cNvPr id="340" name="直線コネクタ 339"/>
        <xdr:cNvCxnSpPr/>
      </xdr:nvCxnSpPr>
      <xdr:spPr>
        <a:xfrm>
          <a:off x="13703300" y="65749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17236</xdr:rowOff>
    </xdr:from>
    <xdr:to>
      <xdr:col>67</xdr:col>
      <xdr:colOff>101600</xdr:colOff>
      <xdr:row>33</xdr:row>
      <xdr:rowOff>118836</xdr:rowOff>
    </xdr:to>
    <xdr:sp macro="" textlink="">
      <xdr:nvSpPr>
        <xdr:cNvPr id="341" name="楕円 340"/>
        <xdr:cNvSpPr/>
      </xdr:nvSpPr>
      <xdr:spPr>
        <a:xfrm>
          <a:off x="12763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68036</xdr:rowOff>
    </xdr:from>
    <xdr:to>
      <xdr:col>71</xdr:col>
      <xdr:colOff>177800</xdr:colOff>
      <xdr:row>38</xdr:row>
      <xdr:rowOff>59872</xdr:rowOff>
    </xdr:to>
    <xdr:cxnSp macro="">
      <xdr:nvCxnSpPr>
        <xdr:cNvPr id="342" name="直線コネクタ 341"/>
        <xdr:cNvCxnSpPr/>
      </xdr:nvCxnSpPr>
      <xdr:spPr>
        <a:xfrm>
          <a:off x="12814300" y="5725886"/>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142620</xdr:rowOff>
    </xdr:from>
    <xdr:ext cx="405111" cy="259045"/>
    <xdr:sp macro="" textlink="">
      <xdr:nvSpPr>
        <xdr:cNvPr id="343" name="n_1aveValue【一般廃棄物処理施設】&#10;有形固定資産減価償却率"/>
        <xdr:cNvSpPr txBox="1"/>
      </xdr:nvSpPr>
      <xdr:spPr>
        <a:xfrm>
          <a:off x="15266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344" name="n_2aveValue【一般廃棄物処理施設】&#10;有形固定資産減価償却率"/>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345" name="n_3aveValue【一般廃棄物処理施設】&#10;有形固定資産減価償却率"/>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109963</xdr:rowOff>
    </xdr:from>
    <xdr:ext cx="405111" cy="259045"/>
    <xdr:sp macro="" textlink="">
      <xdr:nvSpPr>
        <xdr:cNvPr id="346" name="n_4aveValue【一般廃棄物処理施設】&#10;有形固定資産減価償却率"/>
        <xdr:cNvSpPr txBox="1"/>
      </xdr:nvSpPr>
      <xdr:spPr>
        <a:xfrm>
          <a:off x="12611744" y="5767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168020</xdr:rowOff>
    </xdr:from>
    <xdr:ext cx="405111" cy="259045"/>
    <xdr:sp macro="" textlink="">
      <xdr:nvSpPr>
        <xdr:cNvPr id="347" name="n_1mainValue【一般廃棄物処理施設】&#10;有形固定資産減価償却率"/>
        <xdr:cNvSpPr txBox="1"/>
      </xdr:nvSpPr>
      <xdr:spPr>
        <a:xfrm>
          <a:off x="15266044" y="685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4734</xdr:rowOff>
    </xdr:from>
    <xdr:ext cx="405111" cy="259045"/>
    <xdr:sp macro="" textlink="">
      <xdr:nvSpPr>
        <xdr:cNvPr id="348" name="n_2mainValue【一般廃棄物処理施設】&#10;有形固定資産減価償却率"/>
        <xdr:cNvSpPr txBox="1"/>
      </xdr:nvSpPr>
      <xdr:spPr>
        <a:xfrm>
          <a:off x="14389744" y="669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127199</xdr:rowOff>
    </xdr:from>
    <xdr:ext cx="405111" cy="259045"/>
    <xdr:sp macro="" textlink="">
      <xdr:nvSpPr>
        <xdr:cNvPr id="349" name="n_3mainValue【一般廃棄物処理施設】&#10;有形固定資産減価償却率"/>
        <xdr:cNvSpPr txBox="1"/>
      </xdr:nvSpPr>
      <xdr:spPr>
        <a:xfrm>
          <a:off x="13500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135363</xdr:rowOff>
    </xdr:from>
    <xdr:ext cx="405111" cy="259045"/>
    <xdr:sp macro="" textlink="">
      <xdr:nvSpPr>
        <xdr:cNvPr id="350" name="n_4mainValue【一般廃棄物処理施設】&#10;有形固定資産減価償却率"/>
        <xdr:cNvSpPr txBox="1"/>
      </xdr:nvSpPr>
      <xdr:spPr>
        <a:xfrm>
          <a:off x="126117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361" name="テキスト ボックス 360"/>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363" name="テキスト ボックス 362"/>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65" name="テキスト ボックス 364"/>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4923</xdr:rowOff>
    </xdr:from>
    <xdr:to>
      <xdr:col>116</xdr:col>
      <xdr:colOff>62864</xdr:colOff>
      <xdr:row>40</xdr:row>
      <xdr:rowOff>112319</xdr:rowOff>
    </xdr:to>
    <xdr:cxnSp macro="">
      <xdr:nvCxnSpPr>
        <xdr:cNvPr id="373" name="直線コネクタ 372"/>
        <xdr:cNvCxnSpPr/>
      </xdr:nvCxnSpPr>
      <xdr:spPr>
        <a:xfrm flipV="1">
          <a:off x="22160864" y="5834223"/>
          <a:ext cx="0" cy="113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116146</xdr:rowOff>
    </xdr:from>
    <xdr:ext cx="534377" cy="259045"/>
    <xdr:sp macro="" textlink="">
      <xdr:nvSpPr>
        <xdr:cNvPr id="374" name="【一般廃棄物処理施設】&#10;一人当たり有形固定資産（償却資産）額最小値テキスト"/>
        <xdr:cNvSpPr txBox="1"/>
      </xdr:nvSpPr>
      <xdr:spPr>
        <a:xfrm>
          <a:off x="22199600" y="69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112319</xdr:rowOff>
    </xdr:from>
    <xdr:to>
      <xdr:col>116</xdr:col>
      <xdr:colOff>152400</xdr:colOff>
      <xdr:row>40</xdr:row>
      <xdr:rowOff>112319</xdr:rowOff>
    </xdr:to>
    <xdr:cxnSp macro="">
      <xdr:nvCxnSpPr>
        <xdr:cNvPr id="375" name="直線コネクタ 374"/>
        <xdr:cNvCxnSpPr/>
      </xdr:nvCxnSpPr>
      <xdr:spPr>
        <a:xfrm>
          <a:off x="22072600" y="697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123050</xdr:rowOff>
    </xdr:from>
    <xdr:ext cx="599010" cy="259045"/>
    <xdr:sp macro="" textlink="">
      <xdr:nvSpPr>
        <xdr:cNvPr id="376" name="【一般廃棄物処理施設】&#10;一人当たり有形固定資産（償却資産）額最大値テキスト"/>
        <xdr:cNvSpPr txBox="1"/>
      </xdr:nvSpPr>
      <xdr:spPr>
        <a:xfrm>
          <a:off x="22199600" y="560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4923</xdr:rowOff>
    </xdr:from>
    <xdr:to>
      <xdr:col>116</xdr:col>
      <xdr:colOff>152400</xdr:colOff>
      <xdr:row>34</xdr:row>
      <xdr:rowOff>4923</xdr:rowOff>
    </xdr:to>
    <xdr:cxnSp macro="">
      <xdr:nvCxnSpPr>
        <xdr:cNvPr id="377" name="直線コネクタ 376"/>
        <xdr:cNvCxnSpPr/>
      </xdr:nvCxnSpPr>
      <xdr:spPr>
        <a:xfrm>
          <a:off x="22072600" y="583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46037</xdr:rowOff>
    </xdr:from>
    <xdr:ext cx="534377" cy="259045"/>
    <xdr:sp macro="" textlink="">
      <xdr:nvSpPr>
        <xdr:cNvPr id="378" name="【一般廃棄物処理施設】&#10;一人当たり有形固定資産（償却資産）額平均値テキスト"/>
        <xdr:cNvSpPr txBox="1"/>
      </xdr:nvSpPr>
      <xdr:spPr>
        <a:xfrm>
          <a:off x="22199600" y="656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23160</xdr:rowOff>
    </xdr:from>
    <xdr:to>
      <xdr:col>116</xdr:col>
      <xdr:colOff>114300</xdr:colOff>
      <xdr:row>39</xdr:row>
      <xdr:rowOff>124760</xdr:rowOff>
    </xdr:to>
    <xdr:sp macro="" textlink="">
      <xdr:nvSpPr>
        <xdr:cNvPr id="379" name="フローチャート: 判断 378"/>
        <xdr:cNvSpPr/>
      </xdr:nvSpPr>
      <xdr:spPr>
        <a:xfrm>
          <a:off x="22110700" y="670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25995</xdr:rowOff>
    </xdr:from>
    <xdr:to>
      <xdr:col>112</xdr:col>
      <xdr:colOff>38100</xdr:colOff>
      <xdr:row>40</xdr:row>
      <xdr:rowOff>127595</xdr:rowOff>
    </xdr:to>
    <xdr:sp macro="" textlink="">
      <xdr:nvSpPr>
        <xdr:cNvPr id="380" name="フローチャート: 判断 379"/>
        <xdr:cNvSpPr/>
      </xdr:nvSpPr>
      <xdr:spPr>
        <a:xfrm>
          <a:off x="21272500" y="688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108153</xdr:rowOff>
    </xdr:from>
    <xdr:to>
      <xdr:col>107</xdr:col>
      <xdr:colOff>101600</xdr:colOff>
      <xdr:row>40</xdr:row>
      <xdr:rowOff>38303</xdr:rowOff>
    </xdr:to>
    <xdr:sp macro="" textlink="">
      <xdr:nvSpPr>
        <xdr:cNvPr id="381" name="フローチャート: 判断 380"/>
        <xdr:cNvSpPr/>
      </xdr:nvSpPr>
      <xdr:spPr>
        <a:xfrm>
          <a:off x="20383500" y="679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137643</xdr:rowOff>
    </xdr:from>
    <xdr:to>
      <xdr:col>102</xdr:col>
      <xdr:colOff>165100</xdr:colOff>
      <xdr:row>40</xdr:row>
      <xdr:rowOff>67793</xdr:rowOff>
    </xdr:to>
    <xdr:sp macro="" textlink="">
      <xdr:nvSpPr>
        <xdr:cNvPr id="382" name="フローチャート: 判断 381"/>
        <xdr:cNvSpPr/>
      </xdr:nvSpPr>
      <xdr:spPr>
        <a:xfrm>
          <a:off x="19494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142215</xdr:rowOff>
    </xdr:from>
    <xdr:to>
      <xdr:col>98</xdr:col>
      <xdr:colOff>38100</xdr:colOff>
      <xdr:row>40</xdr:row>
      <xdr:rowOff>72365</xdr:rowOff>
    </xdr:to>
    <xdr:sp macro="" textlink="">
      <xdr:nvSpPr>
        <xdr:cNvPr id="383" name="フローチャート: 判断 382"/>
        <xdr:cNvSpPr/>
      </xdr:nvSpPr>
      <xdr:spPr>
        <a:xfrm>
          <a:off x="18605500" y="68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57541</xdr:rowOff>
    </xdr:from>
    <xdr:to>
      <xdr:col>116</xdr:col>
      <xdr:colOff>114300</xdr:colOff>
      <xdr:row>39</xdr:row>
      <xdr:rowOff>159141</xdr:rowOff>
    </xdr:to>
    <xdr:sp macro="" textlink="">
      <xdr:nvSpPr>
        <xdr:cNvPr id="389" name="楕円 388"/>
        <xdr:cNvSpPr/>
      </xdr:nvSpPr>
      <xdr:spPr>
        <a:xfrm>
          <a:off x="22110700" y="67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35968</xdr:rowOff>
    </xdr:from>
    <xdr:ext cx="534377" cy="259045"/>
    <xdr:sp macro="" textlink="">
      <xdr:nvSpPr>
        <xdr:cNvPr id="390" name="【一般廃棄物処理施設】&#10;一人当たり有形固定資産（償却資産）額該当値テキスト"/>
        <xdr:cNvSpPr txBox="1"/>
      </xdr:nvSpPr>
      <xdr:spPr>
        <a:xfrm>
          <a:off x="22199600" y="67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78595</xdr:rowOff>
    </xdr:from>
    <xdr:to>
      <xdr:col>112</xdr:col>
      <xdr:colOff>38100</xdr:colOff>
      <xdr:row>41</xdr:row>
      <xdr:rowOff>8745</xdr:rowOff>
    </xdr:to>
    <xdr:sp macro="" textlink="">
      <xdr:nvSpPr>
        <xdr:cNvPr id="391" name="楕円 390"/>
        <xdr:cNvSpPr/>
      </xdr:nvSpPr>
      <xdr:spPr>
        <a:xfrm>
          <a:off x="21272500" y="6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108341</xdr:rowOff>
    </xdr:from>
    <xdr:to>
      <xdr:col>116</xdr:col>
      <xdr:colOff>63500</xdr:colOff>
      <xdr:row>40</xdr:row>
      <xdr:rowOff>129395</xdr:rowOff>
    </xdr:to>
    <xdr:cxnSp macro="">
      <xdr:nvCxnSpPr>
        <xdr:cNvPr id="392" name="直線コネクタ 391"/>
        <xdr:cNvCxnSpPr/>
      </xdr:nvCxnSpPr>
      <xdr:spPr>
        <a:xfrm flipV="1">
          <a:off x="21323300" y="6794891"/>
          <a:ext cx="838200" cy="19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29766</xdr:rowOff>
    </xdr:from>
    <xdr:to>
      <xdr:col>107</xdr:col>
      <xdr:colOff>101600</xdr:colOff>
      <xdr:row>40</xdr:row>
      <xdr:rowOff>131366</xdr:rowOff>
    </xdr:to>
    <xdr:sp macro="" textlink="">
      <xdr:nvSpPr>
        <xdr:cNvPr id="393" name="楕円 392"/>
        <xdr:cNvSpPr/>
      </xdr:nvSpPr>
      <xdr:spPr>
        <a:xfrm>
          <a:off x="20383500" y="68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80566</xdr:rowOff>
    </xdr:from>
    <xdr:to>
      <xdr:col>111</xdr:col>
      <xdr:colOff>177800</xdr:colOff>
      <xdr:row>40</xdr:row>
      <xdr:rowOff>129395</xdr:rowOff>
    </xdr:to>
    <xdr:cxnSp macro="">
      <xdr:nvCxnSpPr>
        <xdr:cNvPr id="394" name="直線コネクタ 393"/>
        <xdr:cNvCxnSpPr/>
      </xdr:nvCxnSpPr>
      <xdr:spPr>
        <a:xfrm>
          <a:off x="20434300" y="6938566"/>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57541</xdr:rowOff>
    </xdr:from>
    <xdr:to>
      <xdr:col>102</xdr:col>
      <xdr:colOff>165100</xdr:colOff>
      <xdr:row>40</xdr:row>
      <xdr:rowOff>159141</xdr:rowOff>
    </xdr:to>
    <xdr:sp macro="" textlink="">
      <xdr:nvSpPr>
        <xdr:cNvPr id="395" name="楕円 394"/>
        <xdr:cNvSpPr/>
      </xdr:nvSpPr>
      <xdr:spPr>
        <a:xfrm>
          <a:off x="19494500" y="69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80566</xdr:rowOff>
    </xdr:from>
    <xdr:to>
      <xdr:col>107</xdr:col>
      <xdr:colOff>50800</xdr:colOff>
      <xdr:row>40</xdr:row>
      <xdr:rowOff>108341</xdr:rowOff>
    </xdr:to>
    <xdr:cxnSp macro="">
      <xdr:nvCxnSpPr>
        <xdr:cNvPr id="396" name="直線コネクタ 395"/>
        <xdr:cNvCxnSpPr/>
      </xdr:nvCxnSpPr>
      <xdr:spPr>
        <a:xfrm flipV="1">
          <a:off x="19545300" y="693856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34155</xdr:rowOff>
    </xdr:from>
    <xdr:to>
      <xdr:col>98</xdr:col>
      <xdr:colOff>38100</xdr:colOff>
      <xdr:row>40</xdr:row>
      <xdr:rowOff>135755</xdr:rowOff>
    </xdr:to>
    <xdr:sp macro="" textlink="">
      <xdr:nvSpPr>
        <xdr:cNvPr id="397" name="楕円 396"/>
        <xdr:cNvSpPr/>
      </xdr:nvSpPr>
      <xdr:spPr>
        <a:xfrm>
          <a:off x="18605500" y="68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84955</xdr:rowOff>
    </xdr:from>
    <xdr:to>
      <xdr:col>102</xdr:col>
      <xdr:colOff>114300</xdr:colOff>
      <xdr:row>40</xdr:row>
      <xdr:rowOff>108341</xdr:rowOff>
    </xdr:to>
    <xdr:cxnSp macro="">
      <xdr:nvCxnSpPr>
        <xdr:cNvPr id="398" name="直線コネクタ 397"/>
        <xdr:cNvCxnSpPr/>
      </xdr:nvCxnSpPr>
      <xdr:spPr>
        <a:xfrm>
          <a:off x="18656300" y="6942955"/>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144122</xdr:rowOff>
    </xdr:from>
    <xdr:ext cx="534377" cy="259045"/>
    <xdr:sp macro="" textlink="">
      <xdr:nvSpPr>
        <xdr:cNvPr id="399" name="n_1aveValue【一般廃棄物処理施設】&#10;一人当たり有形固定資産（償却資産）額"/>
        <xdr:cNvSpPr txBox="1"/>
      </xdr:nvSpPr>
      <xdr:spPr>
        <a:xfrm>
          <a:off x="21043411" y="66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54830</xdr:rowOff>
    </xdr:from>
    <xdr:ext cx="534377" cy="259045"/>
    <xdr:sp macro="" textlink="">
      <xdr:nvSpPr>
        <xdr:cNvPr id="400" name="n_2aveValue【一般廃棄物処理施設】&#10;一人当たり有形固定資産（償却資産）額"/>
        <xdr:cNvSpPr txBox="1"/>
      </xdr:nvSpPr>
      <xdr:spPr>
        <a:xfrm>
          <a:off x="20167111" y="65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84320</xdr:rowOff>
    </xdr:from>
    <xdr:ext cx="534377" cy="259045"/>
    <xdr:sp macro="" textlink="">
      <xdr:nvSpPr>
        <xdr:cNvPr id="401" name="n_3aveValue【一般廃棄物処理施設】&#10;一人当たり有形固定資産（償却資産）額"/>
        <xdr:cNvSpPr txBox="1"/>
      </xdr:nvSpPr>
      <xdr:spPr>
        <a:xfrm>
          <a:off x="19278111" y="65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88892</xdr:rowOff>
    </xdr:from>
    <xdr:ext cx="534377" cy="259045"/>
    <xdr:sp macro="" textlink="">
      <xdr:nvSpPr>
        <xdr:cNvPr id="402" name="n_4aveValue【一般廃棄物処理施設】&#10;一人当たり有形固定資産（償却資産）額"/>
        <xdr:cNvSpPr txBox="1"/>
      </xdr:nvSpPr>
      <xdr:spPr>
        <a:xfrm>
          <a:off x="18389111" y="66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171322</xdr:rowOff>
    </xdr:from>
    <xdr:ext cx="534377" cy="259045"/>
    <xdr:sp macro="" textlink="">
      <xdr:nvSpPr>
        <xdr:cNvPr id="403" name="n_1mainValue【一般廃棄物処理施設】&#10;一人当たり有形固定資産（償却資産）額"/>
        <xdr:cNvSpPr txBox="1"/>
      </xdr:nvSpPr>
      <xdr:spPr>
        <a:xfrm>
          <a:off x="21043411" y="70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122493</xdr:rowOff>
    </xdr:from>
    <xdr:ext cx="534377" cy="259045"/>
    <xdr:sp macro="" textlink="">
      <xdr:nvSpPr>
        <xdr:cNvPr id="404" name="n_2mainValue【一般廃棄物処理施設】&#10;一人当たり有形固定資産（償却資産）額"/>
        <xdr:cNvSpPr txBox="1"/>
      </xdr:nvSpPr>
      <xdr:spPr>
        <a:xfrm>
          <a:off x="20167111" y="69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150268</xdr:rowOff>
    </xdr:from>
    <xdr:ext cx="534377" cy="259045"/>
    <xdr:sp macro="" textlink="">
      <xdr:nvSpPr>
        <xdr:cNvPr id="405" name="n_3mainValue【一般廃棄物処理施設】&#10;一人当たり有形固定資産（償却資産）額"/>
        <xdr:cNvSpPr txBox="1"/>
      </xdr:nvSpPr>
      <xdr:spPr>
        <a:xfrm>
          <a:off x="19278111" y="70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126882</xdr:rowOff>
    </xdr:from>
    <xdr:ext cx="534377" cy="259045"/>
    <xdr:sp macro="" textlink="">
      <xdr:nvSpPr>
        <xdr:cNvPr id="406" name="n_4mainValue【一般廃棄物処理施設】&#10;一人当たり有形固定資産（償却資産）額"/>
        <xdr:cNvSpPr txBox="1"/>
      </xdr:nvSpPr>
      <xdr:spPr>
        <a:xfrm>
          <a:off x="18389111" y="69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24" name="正方形/長方形 42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25" name="正方形/長方形 42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26" name="正方形/長方形 42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27" name="正方形/長方形 42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30" name="正方形/長方形 42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31" name="正方形/長方形 43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32" name="正方形/長方形 43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33" name="正方形/長方形 43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6" name="直線コネクタ 4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7" name="テキスト ボックス 4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8" name="直線コネクタ 4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9" name="テキスト ボックス 4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0" name="直線コネクタ 4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1" name="テキスト ボックス 4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2" name="直線コネクタ 4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3" name="テキスト ボックス 4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55" name="テキスト ボックス 4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85344</xdr:rowOff>
    </xdr:from>
    <xdr:to>
      <xdr:col>85</xdr:col>
      <xdr:colOff>126364</xdr:colOff>
      <xdr:row>108</xdr:row>
      <xdr:rowOff>12192</xdr:rowOff>
    </xdr:to>
    <xdr:cxnSp macro="">
      <xdr:nvCxnSpPr>
        <xdr:cNvPr id="457" name="直線コネクタ 456"/>
        <xdr:cNvCxnSpPr/>
      </xdr:nvCxnSpPr>
      <xdr:spPr>
        <a:xfrm flipV="1">
          <a:off x="16318864" y="1723034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16019</xdr:rowOff>
    </xdr:from>
    <xdr:ext cx="405111" cy="259045"/>
    <xdr:sp macro="" textlink="">
      <xdr:nvSpPr>
        <xdr:cNvPr id="458" name="【庁舎】&#10;有形固定資産減価償却率最小値テキスト"/>
        <xdr:cNvSpPr txBox="1"/>
      </xdr:nvSpPr>
      <xdr:spPr>
        <a:xfrm>
          <a:off x="16357600" y="185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xdr:rowOff>
    </xdr:from>
    <xdr:to>
      <xdr:col>86</xdr:col>
      <xdr:colOff>25400</xdr:colOff>
      <xdr:row>108</xdr:row>
      <xdr:rowOff>12192</xdr:rowOff>
    </xdr:to>
    <xdr:cxnSp macro="">
      <xdr:nvCxnSpPr>
        <xdr:cNvPr id="459" name="直線コネクタ 458"/>
        <xdr:cNvCxnSpPr/>
      </xdr:nvCxnSpPr>
      <xdr:spPr>
        <a:xfrm>
          <a:off x="16230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32021</xdr:rowOff>
    </xdr:from>
    <xdr:ext cx="405111" cy="259045"/>
    <xdr:sp macro="" textlink="">
      <xdr:nvSpPr>
        <xdr:cNvPr id="460" name="【庁舎】&#10;有形固定資産減価償却率最大値テキスト"/>
        <xdr:cNvSpPr txBox="1"/>
      </xdr:nvSpPr>
      <xdr:spPr>
        <a:xfrm>
          <a:off x="16357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85344</xdr:rowOff>
    </xdr:from>
    <xdr:to>
      <xdr:col>86</xdr:col>
      <xdr:colOff>25400</xdr:colOff>
      <xdr:row>100</xdr:row>
      <xdr:rowOff>85344</xdr:rowOff>
    </xdr:to>
    <xdr:cxnSp macro="">
      <xdr:nvCxnSpPr>
        <xdr:cNvPr id="461" name="直線コネクタ 460"/>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462"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463" name="フローチャート: 判断 4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41402</xdr:rowOff>
    </xdr:from>
    <xdr:to>
      <xdr:col>81</xdr:col>
      <xdr:colOff>101600</xdr:colOff>
      <xdr:row>104</xdr:row>
      <xdr:rowOff>143002</xdr:rowOff>
    </xdr:to>
    <xdr:sp macro="" textlink="">
      <xdr:nvSpPr>
        <xdr:cNvPr id="464" name="フローチャート: 判断 463"/>
        <xdr:cNvSpPr/>
      </xdr:nvSpPr>
      <xdr:spPr>
        <a:xfrm>
          <a:off x="15430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465" name="フローチャート: 判断 464"/>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11685</xdr:rowOff>
    </xdr:from>
    <xdr:to>
      <xdr:col>72</xdr:col>
      <xdr:colOff>38100</xdr:colOff>
      <xdr:row>104</xdr:row>
      <xdr:rowOff>113285</xdr:rowOff>
    </xdr:to>
    <xdr:sp macro="" textlink="">
      <xdr:nvSpPr>
        <xdr:cNvPr id="466" name="フローチャート: 判断 465"/>
        <xdr:cNvSpPr/>
      </xdr:nvSpPr>
      <xdr:spPr>
        <a:xfrm>
          <a:off x="13652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xdr:rowOff>
    </xdr:from>
    <xdr:to>
      <xdr:col>67</xdr:col>
      <xdr:colOff>101600</xdr:colOff>
      <xdr:row>104</xdr:row>
      <xdr:rowOff>115570</xdr:rowOff>
    </xdr:to>
    <xdr:sp macro="" textlink="">
      <xdr:nvSpPr>
        <xdr:cNvPr id="467" name="フローチャート: 判断 466"/>
        <xdr:cNvSpPr/>
      </xdr:nvSpPr>
      <xdr:spPr>
        <a:xfrm>
          <a:off x="12763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8" name="テキスト ボックス 4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473" name="楕円 472"/>
        <xdr:cNvSpPr/>
      </xdr:nvSpPr>
      <xdr:spPr>
        <a:xfrm>
          <a:off x="162687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52849</xdr:rowOff>
    </xdr:from>
    <xdr:ext cx="405111" cy="259045"/>
    <xdr:sp macro="" textlink="">
      <xdr:nvSpPr>
        <xdr:cNvPr id="474" name="【庁舎】&#10;有形固定資産減価償却率該当値テキスト"/>
        <xdr:cNvSpPr txBox="1"/>
      </xdr:nvSpPr>
      <xdr:spPr>
        <a:xfrm>
          <a:off x="16357600" y="1754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18542</xdr:rowOff>
    </xdr:from>
    <xdr:to>
      <xdr:col>81</xdr:col>
      <xdr:colOff>101600</xdr:colOff>
      <xdr:row>103</xdr:row>
      <xdr:rowOff>120142</xdr:rowOff>
    </xdr:to>
    <xdr:sp macro="" textlink="">
      <xdr:nvSpPr>
        <xdr:cNvPr id="475" name="楕円 474"/>
        <xdr:cNvSpPr/>
      </xdr:nvSpPr>
      <xdr:spPr>
        <a:xfrm>
          <a:off x="1543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69342</xdr:rowOff>
    </xdr:from>
    <xdr:to>
      <xdr:col>85</xdr:col>
      <xdr:colOff>127000</xdr:colOff>
      <xdr:row>103</xdr:row>
      <xdr:rowOff>80772</xdr:rowOff>
    </xdr:to>
    <xdr:cxnSp macro="">
      <xdr:nvCxnSpPr>
        <xdr:cNvPr id="476" name="直線コネクタ 475"/>
        <xdr:cNvCxnSpPr/>
      </xdr:nvCxnSpPr>
      <xdr:spPr>
        <a:xfrm>
          <a:off x="15481300" y="1772869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153415</xdr:rowOff>
    </xdr:from>
    <xdr:to>
      <xdr:col>76</xdr:col>
      <xdr:colOff>165100</xdr:colOff>
      <xdr:row>103</xdr:row>
      <xdr:rowOff>83565</xdr:rowOff>
    </xdr:to>
    <xdr:sp macro="" textlink="">
      <xdr:nvSpPr>
        <xdr:cNvPr id="477" name="楕円 476"/>
        <xdr:cNvSpPr/>
      </xdr:nvSpPr>
      <xdr:spPr>
        <a:xfrm>
          <a:off x="14541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32765</xdr:rowOff>
    </xdr:from>
    <xdr:to>
      <xdr:col>81</xdr:col>
      <xdr:colOff>50800</xdr:colOff>
      <xdr:row>103</xdr:row>
      <xdr:rowOff>69342</xdr:rowOff>
    </xdr:to>
    <xdr:cxnSp macro="">
      <xdr:nvCxnSpPr>
        <xdr:cNvPr id="478" name="直線コネクタ 477"/>
        <xdr:cNvCxnSpPr/>
      </xdr:nvCxnSpPr>
      <xdr:spPr>
        <a:xfrm>
          <a:off x="14592300" y="176921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114554</xdr:rowOff>
    </xdr:from>
    <xdr:to>
      <xdr:col>72</xdr:col>
      <xdr:colOff>38100</xdr:colOff>
      <xdr:row>103</xdr:row>
      <xdr:rowOff>44704</xdr:rowOff>
    </xdr:to>
    <xdr:sp macro="" textlink="">
      <xdr:nvSpPr>
        <xdr:cNvPr id="479" name="楕円 478"/>
        <xdr:cNvSpPr/>
      </xdr:nvSpPr>
      <xdr:spPr>
        <a:xfrm>
          <a:off x="13652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165354</xdr:rowOff>
    </xdr:from>
    <xdr:to>
      <xdr:col>76</xdr:col>
      <xdr:colOff>114300</xdr:colOff>
      <xdr:row>103</xdr:row>
      <xdr:rowOff>32765</xdr:rowOff>
    </xdr:to>
    <xdr:cxnSp macro="">
      <xdr:nvCxnSpPr>
        <xdr:cNvPr id="480" name="直線コネクタ 479"/>
        <xdr:cNvCxnSpPr/>
      </xdr:nvCxnSpPr>
      <xdr:spPr>
        <a:xfrm>
          <a:off x="13703300" y="176532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481" name="楕円 480"/>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102</xdr:row>
      <xdr:rowOff>165354</xdr:rowOff>
    </xdr:to>
    <xdr:cxnSp macro="">
      <xdr:nvCxnSpPr>
        <xdr:cNvPr id="482" name="直線コネクタ 481"/>
        <xdr:cNvCxnSpPr/>
      </xdr:nvCxnSpPr>
      <xdr:spPr>
        <a:xfrm>
          <a:off x="12814300" y="17609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134129</xdr:rowOff>
    </xdr:from>
    <xdr:ext cx="405111" cy="259045"/>
    <xdr:sp macro="" textlink="">
      <xdr:nvSpPr>
        <xdr:cNvPr id="483" name="n_1aveValue【庁舎】&#10;有形固定資産減価償却率"/>
        <xdr:cNvSpPr txBox="1"/>
      </xdr:nvSpPr>
      <xdr:spPr>
        <a:xfrm>
          <a:off x="15266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484" name="n_2aveValue【庁舎】&#10;有形固定資産減価償却率"/>
        <xdr:cNvSpPr txBox="1"/>
      </xdr:nvSpPr>
      <xdr:spPr>
        <a:xfrm>
          <a:off x="14389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104412</xdr:rowOff>
    </xdr:from>
    <xdr:ext cx="405111" cy="259045"/>
    <xdr:sp macro="" textlink="">
      <xdr:nvSpPr>
        <xdr:cNvPr id="485" name="n_3aveValue【庁舎】&#10;有形固定資産減価償却率"/>
        <xdr:cNvSpPr txBox="1"/>
      </xdr:nvSpPr>
      <xdr:spPr>
        <a:xfrm>
          <a:off x="13500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486" name="n_4aveValue【庁舎】&#10;有形固定資産減価償却率"/>
        <xdr:cNvSpPr txBox="1"/>
      </xdr:nvSpPr>
      <xdr:spPr>
        <a:xfrm>
          <a:off x="12611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136669</xdr:rowOff>
    </xdr:from>
    <xdr:ext cx="405111" cy="259045"/>
    <xdr:sp macro="" textlink="">
      <xdr:nvSpPr>
        <xdr:cNvPr id="487" name="n_1mainValue【庁舎】&#10;有形固定資産減価償却率"/>
        <xdr:cNvSpPr txBox="1"/>
      </xdr:nvSpPr>
      <xdr:spPr>
        <a:xfrm>
          <a:off x="152660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100092</xdr:rowOff>
    </xdr:from>
    <xdr:ext cx="405111" cy="259045"/>
    <xdr:sp macro="" textlink="">
      <xdr:nvSpPr>
        <xdr:cNvPr id="488" name="n_2mainValue【庁舎】&#10;有形固定資産減価償却率"/>
        <xdr:cNvSpPr txBox="1"/>
      </xdr:nvSpPr>
      <xdr:spPr>
        <a:xfrm>
          <a:off x="143897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61231</xdr:rowOff>
    </xdr:from>
    <xdr:ext cx="405111" cy="259045"/>
    <xdr:sp macro="" textlink="">
      <xdr:nvSpPr>
        <xdr:cNvPr id="489" name="n_3mainValue【庁舎】&#10;有形固定資産減価償却率"/>
        <xdr:cNvSpPr txBox="1"/>
      </xdr:nvSpPr>
      <xdr:spPr>
        <a:xfrm>
          <a:off x="13500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490" name="n_4mainValue【庁舎】&#10;有形固定資産減価償却率"/>
        <xdr:cNvSpPr txBox="1"/>
      </xdr:nvSpPr>
      <xdr:spPr>
        <a:xfrm>
          <a:off x="12611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8" name="正方形/長方形 4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庁舎の有形固定資産減価償却率は</a:t>
          </a:r>
          <a:r>
            <a:rPr kumimoji="1" lang="en-US" altLang="ja-JP" sz="1100">
              <a:solidFill>
                <a:schemeClr val="dk1"/>
              </a:solidFill>
              <a:effectLst/>
              <a:latin typeface="+mn-lt"/>
              <a:ea typeface="+mn-ea"/>
              <a:cs typeface="+mn-cs"/>
            </a:rPr>
            <a:t>42.7</a:t>
          </a:r>
          <a:r>
            <a:rPr kumimoji="1" lang="ja-JP" altLang="ja-JP" sz="1100">
              <a:solidFill>
                <a:schemeClr val="dk1"/>
              </a:solidFill>
              <a:effectLst/>
              <a:latin typeface="+mn-lt"/>
              <a:ea typeface="+mn-ea"/>
              <a:cs typeface="+mn-cs"/>
            </a:rPr>
            <a:t>％で、類似団体内平均値と比較して</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ポイント低くなっています。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の有形固定資産減価償却率は</a:t>
          </a:r>
          <a:r>
            <a:rPr kumimoji="1" lang="en-US" altLang="ja-JP" sz="1100">
              <a:solidFill>
                <a:schemeClr val="dk1"/>
              </a:solidFill>
              <a:effectLst/>
              <a:latin typeface="+mn-lt"/>
              <a:ea typeface="+mn-ea"/>
              <a:cs typeface="+mn-cs"/>
            </a:rPr>
            <a:t>42.1</a:t>
          </a:r>
          <a:r>
            <a:rPr kumimoji="1" lang="ja-JP" altLang="ja-JP" sz="1100">
              <a:solidFill>
                <a:schemeClr val="dk1"/>
              </a:solidFill>
              <a:effectLst/>
              <a:latin typeface="+mn-lt"/>
              <a:ea typeface="+mn-ea"/>
              <a:cs typeface="+mn-cs"/>
            </a:rPr>
            <a:t>％となっており、類似団体内平均値と比較して</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ポイント低くなっています。</a:t>
          </a:r>
          <a:endParaRPr lang="ja-JP" altLang="ja-JP" sz="1400">
            <a:effectLst/>
          </a:endParaRPr>
        </a:p>
        <a:p>
          <a:r>
            <a:rPr kumimoji="1" lang="ja-JP" altLang="ja-JP" sz="1100">
              <a:solidFill>
                <a:schemeClr val="dk1"/>
              </a:solidFill>
              <a:effectLst/>
              <a:latin typeface="+mn-lt"/>
              <a:ea typeface="+mn-ea"/>
              <a:cs typeface="+mn-cs"/>
            </a:rPr>
            <a:t>　今後、公共施設や道路、橋梁等の更新経費が増大することが想定されるため、計画的に機能更新を進めていく必要があります。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1113_&#22823;&#30000;&#2130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71.099999999999994</v>
          </cell>
          <cell r="BX53">
            <v>72.7</v>
          </cell>
          <cell r="CF53">
            <v>72.7</v>
          </cell>
          <cell r="CN53">
            <v>73.099999999999994</v>
          </cell>
          <cell r="CV53">
            <v>73.400000000000006</v>
          </cell>
        </row>
        <row r="55">
          <cell r="AN55" t="str">
            <v>類似団体内平均値</v>
          </cell>
          <cell r="BP55">
            <v>0</v>
          </cell>
          <cell r="BX55">
            <v>0</v>
          </cell>
          <cell r="CF55">
            <v>0</v>
          </cell>
          <cell r="CN55">
            <v>0</v>
          </cell>
          <cell r="CV55">
            <v>0</v>
          </cell>
        </row>
        <row r="57">
          <cell r="BP57">
            <v>57.7</v>
          </cell>
          <cell r="BX57">
            <v>56.3</v>
          </cell>
          <cell r="CF57">
            <v>56.4</v>
          </cell>
          <cell r="CN57">
            <v>56</v>
          </cell>
          <cell r="CV57">
            <v>56.6</v>
          </cell>
        </row>
        <row r="72">
          <cell r="BP72" t="str">
            <v>H30</v>
          </cell>
          <cell r="BX72" t="str">
            <v>R01</v>
          </cell>
          <cell r="CF72" t="str">
            <v>R02</v>
          </cell>
          <cell r="CN72" t="str">
            <v>R03</v>
          </cell>
          <cell r="CV72" t="str">
            <v>R04</v>
          </cell>
        </row>
        <row r="73">
          <cell r="AN73" t="str">
            <v>当該団体値</v>
          </cell>
        </row>
        <row r="75">
          <cell r="BP75">
            <v>-3.9</v>
          </cell>
          <cell r="BX75">
            <v>-4</v>
          </cell>
          <cell r="CF75">
            <v>-3.7</v>
          </cell>
          <cell r="CN75">
            <v>-2.6</v>
          </cell>
          <cell r="CV75">
            <v>-2.6</v>
          </cell>
        </row>
        <row r="77">
          <cell r="AN77" t="str">
            <v>類似団体内平均値</v>
          </cell>
          <cell r="BP77">
            <v>0</v>
          </cell>
          <cell r="BX77">
            <v>0</v>
          </cell>
          <cell r="CF77">
            <v>0</v>
          </cell>
          <cell r="CN77">
            <v>0</v>
          </cell>
          <cell r="CV77">
            <v>0</v>
          </cell>
        </row>
        <row r="79">
          <cell r="BP79">
            <v>-3.4</v>
          </cell>
          <cell r="BX79">
            <v>-3.5</v>
          </cell>
          <cell r="CF79">
            <v>-3.4</v>
          </cell>
          <cell r="CN79">
            <v>-3.2</v>
          </cell>
          <cell r="CV79">
            <v>-3.1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82</v>
      </c>
      <c r="C2" s="182"/>
      <c r="D2" s="183"/>
    </row>
    <row r="3" spans="1:119" ht="18.75" customHeight="1" thickBot="1">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305342225</v>
      </c>
      <c r="BO4" s="449"/>
      <c r="BP4" s="449"/>
      <c r="BQ4" s="449"/>
      <c r="BR4" s="449"/>
      <c r="BS4" s="449"/>
      <c r="BT4" s="449"/>
      <c r="BU4" s="450"/>
      <c r="BV4" s="448">
        <v>309878731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1.5</v>
      </c>
      <c r="CU4" s="589"/>
      <c r="CV4" s="589"/>
      <c r="CW4" s="589"/>
      <c r="CX4" s="589"/>
      <c r="CY4" s="589"/>
      <c r="CZ4" s="589"/>
      <c r="DA4" s="590"/>
      <c r="DB4" s="588">
        <v>5.7</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301311510</v>
      </c>
      <c r="BO5" s="420"/>
      <c r="BP5" s="420"/>
      <c r="BQ5" s="420"/>
      <c r="BR5" s="420"/>
      <c r="BS5" s="420"/>
      <c r="BT5" s="420"/>
      <c r="BU5" s="421"/>
      <c r="BV5" s="419">
        <v>299443837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80</v>
      </c>
      <c r="CU5" s="417"/>
      <c r="CV5" s="417"/>
      <c r="CW5" s="417"/>
      <c r="CX5" s="417"/>
      <c r="CY5" s="417"/>
      <c r="CZ5" s="417"/>
      <c r="DA5" s="418"/>
      <c r="DB5" s="416">
        <v>82.5</v>
      </c>
      <c r="DC5" s="417"/>
      <c r="DD5" s="417"/>
      <c r="DE5" s="417"/>
      <c r="DF5" s="417"/>
      <c r="DG5" s="417"/>
      <c r="DH5" s="417"/>
      <c r="DI5" s="418"/>
    </row>
    <row r="6" spans="1:119" ht="18.75" customHeight="1">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4030715</v>
      </c>
      <c r="BO6" s="420"/>
      <c r="BP6" s="420"/>
      <c r="BQ6" s="420"/>
      <c r="BR6" s="420"/>
      <c r="BS6" s="420"/>
      <c r="BT6" s="420"/>
      <c r="BU6" s="421"/>
      <c r="BV6" s="419">
        <v>10434894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80</v>
      </c>
      <c r="CU6" s="563"/>
      <c r="CV6" s="563"/>
      <c r="CW6" s="563"/>
      <c r="CX6" s="563"/>
      <c r="CY6" s="563"/>
      <c r="CZ6" s="563"/>
      <c r="DA6" s="564"/>
      <c r="DB6" s="562">
        <v>82.5</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1330123</v>
      </c>
      <c r="BO7" s="420"/>
      <c r="BP7" s="420"/>
      <c r="BQ7" s="420"/>
      <c r="BR7" s="420"/>
      <c r="BS7" s="420"/>
      <c r="BT7" s="420"/>
      <c r="BU7" s="421"/>
      <c r="BV7" s="419">
        <v>742240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174592560</v>
      </c>
      <c r="CU7" s="420"/>
      <c r="CV7" s="420"/>
      <c r="CW7" s="420"/>
      <c r="CX7" s="420"/>
      <c r="CY7" s="420"/>
      <c r="CZ7" s="420"/>
      <c r="DA7" s="421"/>
      <c r="DB7" s="419">
        <v>169980394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95</v>
      </c>
      <c r="AV8" s="478"/>
      <c r="AW8" s="478"/>
      <c r="AX8" s="478"/>
      <c r="AY8" s="433" t="s">
        <v>111</v>
      </c>
      <c r="AZ8" s="434"/>
      <c r="BA8" s="434"/>
      <c r="BB8" s="434"/>
      <c r="BC8" s="434"/>
      <c r="BD8" s="434"/>
      <c r="BE8" s="434"/>
      <c r="BF8" s="434"/>
      <c r="BG8" s="434"/>
      <c r="BH8" s="434"/>
      <c r="BI8" s="434"/>
      <c r="BJ8" s="434"/>
      <c r="BK8" s="434"/>
      <c r="BL8" s="434"/>
      <c r="BM8" s="435"/>
      <c r="BN8" s="419">
        <v>2700592</v>
      </c>
      <c r="BO8" s="420"/>
      <c r="BP8" s="420"/>
      <c r="BQ8" s="420"/>
      <c r="BR8" s="420"/>
      <c r="BS8" s="420"/>
      <c r="BT8" s="420"/>
      <c r="BU8" s="421"/>
      <c r="BV8" s="419">
        <v>9692654</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0.55000000000000004</v>
      </c>
      <c r="DC8" s="523"/>
      <c r="DD8" s="523"/>
      <c r="DE8" s="523"/>
      <c r="DF8" s="523"/>
      <c r="DG8" s="523"/>
      <c r="DH8" s="523"/>
      <c r="DI8" s="524"/>
    </row>
    <row r="9" spans="1:119" ht="18.75" customHeight="1" thickBot="1">
      <c r="A9" s="181"/>
      <c r="B9" s="551" t="s">
        <v>113</v>
      </c>
      <c r="C9" s="552"/>
      <c r="D9" s="552"/>
      <c r="E9" s="552"/>
      <c r="F9" s="552"/>
      <c r="G9" s="552"/>
      <c r="H9" s="552"/>
      <c r="I9" s="552"/>
      <c r="J9" s="552"/>
      <c r="K9" s="470"/>
      <c r="L9" s="553" t="s">
        <v>114</v>
      </c>
      <c r="M9" s="554"/>
      <c r="N9" s="554"/>
      <c r="O9" s="554"/>
      <c r="P9" s="554"/>
      <c r="Q9" s="555"/>
      <c r="R9" s="556">
        <v>748081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-6992062</v>
      </c>
      <c r="BO9" s="420"/>
      <c r="BP9" s="420"/>
      <c r="BQ9" s="420"/>
      <c r="BR9" s="420"/>
      <c r="BS9" s="420"/>
      <c r="BT9" s="420"/>
      <c r="BU9" s="421"/>
      <c r="BV9" s="419">
        <v>2475070</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0.9</v>
      </c>
      <c r="CU9" s="417"/>
      <c r="CV9" s="417"/>
      <c r="CW9" s="417"/>
      <c r="CX9" s="417"/>
      <c r="CY9" s="417"/>
      <c r="CZ9" s="417"/>
      <c r="DA9" s="418"/>
      <c r="DB9" s="416">
        <v>1.2</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119</v>
      </c>
      <c r="M10" s="376"/>
      <c r="N10" s="376"/>
      <c r="O10" s="376"/>
      <c r="P10" s="376"/>
      <c r="Q10" s="377"/>
      <c r="R10" s="372">
        <v>717082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95</v>
      </c>
      <c r="AV10" s="478"/>
      <c r="AW10" s="478"/>
      <c r="AX10" s="478"/>
      <c r="AY10" s="433" t="s">
        <v>121</v>
      </c>
      <c r="AZ10" s="434"/>
      <c r="BA10" s="434"/>
      <c r="BB10" s="434"/>
      <c r="BC10" s="434"/>
      <c r="BD10" s="434"/>
      <c r="BE10" s="434"/>
      <c r="BF10" s="434"/>
      <c r="BG10" s="434"/>
      <c r="BH10" s="434"/>
      <c r="BI10" s="434"/>
      <c r="BJ10" s="434"/>
      <c r="BK10" s="434"/>
      <c r="BL10" s="434"/>
      <c r="BM10" s="435"/>
      <c r="BN10" s="419">
        <v>25977</v>
      </c>
      <c r="BO10" s="420"/>
      <c r="BP10" s="420"/>
      <c r="BQ10" s="420"/>
      <c r="BR10" s="420"/>
      <c r="BS10" s="420"/>
      <c r="BT10" s="420"/>
      <c r="BU10" s="421"/>
      <c r="BV10" s="419">
        <v>14063</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129</v>
      </c>
      <c r="DC11" s="523"/>
      <c r="DD11" s="523"/>
      <c r="DE11" s="523"/>
      <c r="DF11" s="523"/>
      <c r="DG11" s="523"/>
      <c r="DH11" s="523"/>
      <c r="DI11" s="524"/>
    </row>
    <row r="12" spans="1:119" ht="18.75" customHeight="1">
      <c r="A12" s="181"/>
      <c r="B12" s="525" t="s">
        <v>130</v>
      </c>
      <c r="C12" s="526"/>
      <c r="D12" s="526"/>
      <c r="E12" s="526"/>
      <c r="F12" s="526"/>
      <c r="G12" s="526"/>
      <c r="H12" s="526"/>
      <c r="I12" s="526"/>
      <c r="J12" s="526"/>
      <c r="K12" s="527"/>
      <c r="L12" s="534" t="s">
        <v>131</v>
      </c>
      <c r="M12" s="535"/>
      <c r="N12" s="535"/>
      <c r="O12" s="535"/>
      <c r="P12" s="535"/>
      <c r="Q12" s="536"/>
      <c r="R12" s="537">
        <v>728425</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4000000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128</v>
      </c>
      <c r="CU12" s="523"/>
      <c r="CV12" s="523"/>
      <c r="CW12" s="523"/>
      <c r="CX12" s="523"/>
      <c r="CY12" s="523"/>
      <c r="CZ12" s="523"/>
      <c r="DA12" s="524"/>
      <c r="DB12" s="522" t="s">
        <v>128</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138</v>
      </c>
      <c r="N13" s="504"/>
      <c r="O13" s="504"/>
      <c r="P13" s="504"/>
      <c r="Q13" s="505"/>
      <c r="R13" s="506">
        <v>703391</v>
      </c>
      <c r="S13" s="507"/>
      <c r="T13" s="507"/>
      <c r="U13" s="507"/>
      <c r="V13" s="508"/>
      <c r="W13" s="509" t="s">
        <v>139</v>
      </c>
      <c r="X13" s="405"/>
      <c r="Y13" s="405"/>
      <c r="Z13" s="405"/>
      <c r="AA13" s="405"/>
      <c r="AB13" s="406"/>
      <c r="AC13" s="372">
        <v>454</v>
      </c>
      <c r="AD13" s="373"/>
      <c r="AE13" s="373"/>
      <c r="AF13" s="373"/>
      <c r="AG13" s="374"/>
      <c r="AH13" s="372">
        <v>415</v>
      </c>
      <c r="AI13" s="373"/>
      <c r="AJ13" s="373"/>
      <c r="AK13" s="373"/>
      <c r="AL13" s="432"/>
      <c r="AM13" s="476" t="s">
        <v>140</v>
      </c>
      <c r="AN13" s="376"/>
      <c r="AO13" s="376"/>
      <c r="AP13" s="376"/>
      <c r="AQ13" s="376"/>
      <c r="AR13" s="376"/>
      <c r="AS13" s="376"/>
      <c r="AT13" s="377"/>
      <c r="AU13" s="477" t="s">
        <v>103</v>
      </c>
      <c r="AV13" s="478"/>
      <c r="AW13" s="478"/>
      <c r="AX13" s="478"/>
      <c r="AY13" s="433" t="s">
        <v>141</v>
      </c>
      <c r="AZ13" s="434"/>
      <c r="BA13" s="434"/>
      <c r="BB13" s="434"/>
      <c r="BC13" s="434"/>
      <c r="BD13" s="434"/>
      <c r="BE13" s="434"/>
      <c r="BF13" s="434"/>
      <c r="BG13" s="434"/>
      <c r="BH13" s="434"/>
      <c r="BI13" s="434"/>
      <c r="BJ13" s="434"/>
      <c r="BK13" s="434"/>
      <c r="BL13" s="434"/>
      <c r="BM13" s="435"/>
      <c r="BN13" s="419">
        <v>-10966085</v>
      </c>
      <c r="BO13" s="420"/>
      <c r="BP13" s="420"/>
      <c r="BQ13" s="420"/>
      <c r="BR13" s="420"/>
      <c r="BS13" s="420"/>
      <c r="BT13" s="420"/>
      <c r="BU13" s="421"/>
      <c r="BV13" s="419">
        <v>2489133</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-2.6</v>
      </c>
      <c r="CU13" s="417"/>
      <c r="CV13" s="417"/>
      <c r="CW13" s="417"/>
      <c r="CX13" s="417"/>
      <c r="CY13" s="417"/>
      <c r="CZ13" s="417"/>
      <c r="DA13" s="418"/>
      <c r="DB13" s="416">
        <v>-2.6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143</v>
      </c>
      <c r="M14" s="546"/>
      <c r="N14" s="546"/>
      <c r="O14" s="546"/>
      <c r="P14" s="546"/>
      <c r="Q14" s="547"/>
      <c r="R14" s="506">
        <v>728703</v>
      </c>
      <c r="S14" s="507"/>
      <c r="T14" s="507"/>
      <c r="U14" s="507"/>
      <c r="V14" s="508"/>
      <c r="W14" s="510"/>
      <c r="X14" s="408"/>
      <c r="Y14" s="408"/>
      <c r="Z14" s="408"/>
      <c r="AA14" s="408"/>
      <c r="AB14" s="409"/>
      <c r="AC14" s="499">
        <v>0.1</v>
      </c>
      <c r="AD14" s="500"/>
      <c r="AE14" s="500"/>
      <c r="AF14" s="500"/>
      <c r="AG14" s="501"/>
      <c r="AH14" s="499">
        <v>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128</v>
      </c>
      <c r="CU14" s="517"/>
      <c r="CV14" s="517"/>
      <c r="CW14" s="517"/>
      <c r="CX14" s="517"/>
      <c r="CY14" s="517"/>
      <c r="CZ14" s="517"/>
      <c r="DA14" s="518"/>
      <c r="DB14" s="516" t="s">
        <v>129</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145</v>
      </c>
      <c r="N15" s="504"/>
      <c r="O15" s="504"/>
      <c r="P15" s="504"/>
      <c r="Q15" s="505"/>
      <c r="R15" s="506">
        <v>705601</v>
      </c>
      <c r="S15" s="507"/>
      <c r="T15" s="507"/>
      <c r="U15" s="507"/>
      <c r="V15" s="508"/>
      <c r="W15" s="509" t="s">
        <v>146</v>
      </c>
      <c r="X15" s="405"/>
      <c r="Y15" s="405"/>
      <c r="Z15" s="405"/>
      <c r="AA15" s="405"/>
      <c r="AB15" s="406"/>
      <c r="AC15" s="372">
        <v>58661</v>
      </c>
      <c r="AD15" s="373"/>
      <c r="AE15" s="373"/>
      <c r="AF15" s="373"/>
      <c r="AG15" s="374"/>
      <c r="AH15" s="372">
        <v>61999</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86783856</v>
      </c>
      <c r="BO15" s="449"/>
      <c r="BP15" s="449"/>
      <c r="BQ15" s="449"/>
      <c r="BR15" s="449"/>
      <c r="BS15" s="449"/>
      <c r="BT15" s="449"/>
      <c r="BU15" s="450"/>
      <c r="BV15" s="448">
        <v>85870350</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17.7</v>
      </c>
      <c r="AD16" s="500"/>
      <c r="AE16" s="500"/>
      <c r="AF16" s="500"/>
      <c r="AG16" s="501"/>
      <c r="AH16" s="499">
        <v>20.3</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161639414</v>
      </c>
      <c r="BO16" s="420"/>
      <c r="BP16" s="420"/>
      <c r="BQ16" s="420"/>
      <c r="BR16" s="420"/>
      <c r="BS16" s="420"/>
      <c r="BT16" s="420"/>
      <c r="BU16" s="421"/>
      <c r="BV16" s="419">
        <v>157253899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272523</v>
      </c>
      <c r="AD17" s="373"/>
      <c r="AE17" s="373"/>
      <c r="AF17" s="373"/>
      <c r="AG17" s="374"/>
      <c r="AH17" s="372">
        <v>242337</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174592560</v>
      </c>
      <c r="BO17" s="420"/>
      <c r="BP17" s="420"/>
      <c r="BQ17" s="420"/>
      <c r="BR17" s="420"/>
      <c r="BS17" s="420"/>
      <c r="BT17" s="420"/>
      <c r="BU17" s="421"/>
      <c r="BV17" s="419">
        <v>169980394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156</v>
      </c>
      <c r="C18" s="470"/>
      <c r="D18" s="470"/>
      <c r="E18" s="471"/>
      <c r="F18" s="471"/>
      <c r="G18" s="471"/>
      <c r="H18" s="471"/>
      <c r="I18" s="471"/>
      <c r="J18" s="471"/>
      <c r="K18" s="471"/>
      <c r="L18" s="472">
        <v>61.86</v>
      </c>
      <c r="M18" s="472"/>
      <c r="N18" s="472"/>
      <c r="O18" s="472"/>
      <c r="P18" s="472"/>
      <c r="Q18" s="472"/>
      <c r="R18" s="473"/>
      <c r="S18" s="473"/>
      <c r="T18" s="473"/>
      <c r="U18" s="473"/>
      <c r="V18" s="474"/>
      <c r="W18" s="490"/>
      <c r="X18" s="491"/>
      <c r="Y18" s="491"/>
      <c r="Z18" s="491"/>
      <c r="AA18" s="491"/>
      <c r="AB18" s="515"/>
      <c r="AC18" s="389">
        <v>82.2</v>
      </c>
      <c r="AD18" s="390"/>
      <c r="AE18" s="390"/>
      <c r="AF18" s="390"/>
      <c r="AG18" s="475"/>
      <c r="AH18" s="389">
        <v>79.5</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146498518</v>
      </c>
      <c r="BO18" s="420"/>
      <c r="BP18" s="420"/>
      <c r="BQ18" s="420"/>
      <c r="BR18" s="420"/>
      <c r="BS18" s="420"/>
      <c r="BT18" s="420"/>
      <c r="BU18" s="421"/>
      <c r="BV18" s="419">
        <v>146334797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158</v>
      </c>
      <c r="C19" s="470"/>
      <c r="D19" s="470"/>
      <c r="E19" s="471"/>
      <c r="F19" s="471"/>
      <c r="G19" s="471"/>
      <c r="H19" s="471"/>
      <c r="I19" s="471"/>
      <c r="J19" s="471"/>
      <c r="K19" s="471"/>
      <c r="L19" s="479">
        <v>12093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200702689</v>
      </c>
      <c r="BO19" s="420"/>
      <c r="BP19" s="420"/>
      <c r="BQ19" s="420"/>
      <c r="BR19" s="420"/>
      <c r="BS19" s="420"/>
      <c r="BT19" s="420"/>
      <c r="BU19" s="421"/>
      <c r="BV19" s="419">
        <v>196936345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160</v>
      </c>
      <c r="C20" s="470"/>
      <c r="D20" s="470"/>
      <c r="E20" s="471"/>
      <c r="F20" s="471"/>
      <c r="G20" s="471"/>
      <c r="H20" s="471"/>
      <c r="I20" s="471"/>
      <c r="J20" s="471"/>
      <c r="K20" s="471"/>
      <c r="L20" s="479">
        <v>400164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14864852</v>
      </c>
      <c r="BO22" s="449"/>
      <c r="BP22" s="449"/>
      <c r="BQ22" s="449"/>
      <c r="BR22" s="449"/>
      <c r="BS22" s="449"/>
      <c r="BT22" s="449"/>
      <c r="BU22" s="450"/>
      <c r="BV22" s="448">
        <v>14894754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9913615</v>
      </c>
      <c r="BO23" s="420"/>
      <c r="BP23" s="420"/>
      <c r="BQ23" s="420"/>
      <c r="BR23" s="420"/>
      <c r="BS23" s="420"/>
      <c r="BT23" s="420"/>
      <c r="BU23" s="421"/>
      <c r="BV23" s="419">
        <v>11522748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170</v>
      </c>
      <c r="F24" s="376"/>
      <c r="G24" s="376"/>
      <c r="H24" s="376"/>
      <c r="I24" s="376"/>
      <c r="J24" s="376"/>
      <c r="K24" s="377"/>
      <c r="L24" s="372">
        <v>1</v>
      </c>
      <c r="M24" s="373"/>
      <c r="N24" s="373"/>
      <c r="O24" s="373"/>
      <c r="P24" s="374"/>
      <c r="Q24" s="372">
        <v>11548</v>
      </c>
      <c r="R24" s="373"/>
      <c r="S24" s="373"/>
      <c r="T24" s="373"/>
      <c r="U24" s="373"/>
      <c r="V24" s="374"/>
      <c r="W24" s="462"/>
      <c r="X24" s="399"/>
      <c r="Y24" s="400"/>
      <c r="Z24" s="375" t="s">
        <v>171</v>
      </c>
      <c r="AA24" s="376"/>
      <c r="AB24" s="376"/>
      <c r="AC24" s="376"/>
      <c r="AD24" s="376"/>
      <c r="AE24" s="376"/>
      <c r="AF24" s="376"/>
      <c r="AG24" s="377"/>
      <c r="AH24" s="372">
        <v>4088</v>
      </c>
      <c r="AI24" s="373"/>
      <c r="AJ24" s="373"/>
      <c r="AK24" s="373"/>
      <c r="AL24" s="374"/>
      <c r="AM24" s="372">
        <v>12317144</v>
      </c>
      <c r="AN24" s="373"/>
      <c r="AO24" s="373"/>
      <c r="AP24" s="373"/>
      <c r="AQ24" s="373"/>
      <c r="AR24" s="374"/>
      <c r="AS24" s="372">
        <v>3013</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14864852</v>
      </c>
      <c r="BO24" s="420"/>
      <c r="BP24" s="420"/>
      <c r="BQ24" s="420"/>
      <c r="BR24" s="420"/>
      <c r="BS24" s="420"/>
      <c r="BT24" s="420"/>
      <c r="BU24" s="421"/>
      <c r="BV24" s="419">
        <v>14894754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173</v>
      </c>
      <c r="F25" s="376"/>
      <c r="G25" s="376"/>
      <c r="H25" s="376"/>
      <c r="I25" s="376"/>
      <c r="J25" s="376"/>
      <c r="K25" s="377"/>
      <c r="L25" s="372">
        <v>2</v>
      </c>
      <c r="M25" s="373"/>
      <c r="N25" s="373"/>
      <c r="O25" s="373"/>
      <c r="P25" s="374"/>
      <c r="Q25" s="372">
        <v>9268</v>
      </c>
      <c r="R25" s="373"/>
      <c r="S25" s="373"/>
      <c r="T25" s="373"/>
      <c r="U25" s="373"/>
      <c r="V25" s="374"/>
      <c r="W25" s="462"/>
      <c r="X25" s="399"/>
      <c r="Y25" s="400"/>
      <c r="Z25" s="375" t="s">
        <v>174</v>
      </c>
      <c r="AA25" s="376"/>
      <c r="AB25" s="376"/>
      <c r="AC25" s="376"/>
      <c r="AD25" s="376"/>
      <c r="AE25" s="376"/>
      <c r="AF25" s="376"/>
      <c r="AG25" s="377"/>
      <c r="AH25" s="372" t="s">
        <v>129</v>
      </c>
      <c r="AI25" s="373"/>
      <c r="AJ25" s="373"/>
      <c r="AK25" s="373"/>
      <c r="AL25" s="374"/>
      <c r="AM25" s="372" t="s">
        <v>175</v>
      </c>
      <c r="AN25" s="373"/>
      <c r="AO25" s="373"/>
      <c r="AP25" s="373"/>
      <c r="AQ25" s="373"/>
      <c r="AR25" s="374"/>
      <c r="AS25" s="372" t="s">
        <v>175</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50200534</v>
      </c>
      <c r="BO25" s="449"/>
      <c r="BP25" s="449"/>
      <c r="BQ25" s="449"/>
      <c r="BR25" s="449"/>
      <c r="BS25" s="449"/>
      <c r="BT25" s="449"/>
      <c r="BU25" s="450"/>
      <c r="BV25" s="448">
        <v>45135110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177</v>
      </c>
      <c r="F26" s="376"/>
      <c r="G26" s="376"/>
      <c r="H26" s="376"/>
      <c r="I26" s="376"/>
      <c r="J26" s="376"/>
      <c r="K26" s="377"/>
      <c r="L26" s="372">
        <v>1</v>
      </c>
      <c r="M26" s="373"/>
      <c r="N26" s="373"/>
      <c r="O26" s="373"/>
      <c r="P26" s="374"/>
      <c r="Q26" s="372">
        <v>8292</v>
      </c>
      <c r="R26" s="373"/>
      <c r="S26" s="373"/>
      <c r="T26" s="373"/>
      <c r="U26" s="373"/>
      <c r="V26" s="374"/>
      <c r="W26" s="462"/>
      <c r="X26" s="399"/>
      <c r="Y26" s="400"/>
      <c r="Z26" s="375" t="s">
        <v>178</v>
      </c>
      <c r="AA26" s="430"/>
      <c r="AB26" s="430"/>
      <c r="AC26" s="430"/>
      <c r="AD26" s="430"/>
      <c r="AE26" s="430"/>
      <c r="AF26" s="430"/>
      <c r="AG26" s="431"/>
      <c r="AH26" s="372">
        <v>407</v>
      </c>
      <c r="AI26" s="373"/>
      <c r="AJ26" s="373"/>
      <c r="AK26" s="373"/>
      <c r="AL26" s="374"/>
      <c r="AM26" s="372">
        <v>1178672</v>
      </c>
      <c r="AN26" s="373"/>
      <c r="AO26" s="373"/>
      <c r="AP26" s="373"/>
      <c r="AQ26" s="373"/>
      <c r="AR26" s="374"/>
      <c r="AS26" s="372">
        <v>2896</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180</v>
      </c>
      <c r="F27" s="376"/>
      <c r="G27" s="376"/>
      <c r="H27" s="376"/>
      <c r="I27" s="376"/>
      <c r="J27" s="376"/>
      <c r="K27" s="377"/>
      <c r="L27" s="372">
        <v>1</v>
      </c>
      <c r="M27" s="373"/>
      <c r="N27" s="373"/>
      <c r="O27" s="373"/>
      <c r="P27" s="374"/>
      <c r="Q27" s="372">
        <v>9288</v>
      </c>
      <c r="R27" s="373"/>
      <c r="S27" s="373"/>
      <c r="T27" s="373"/>
      <c r="U27" s="373"/>
      <c r="V27" s="374"/>
      <c r="W27" s="462"/>
      <c r="X27" s="399"/>
      <c r="Y27" s="400"/>
      <c r="Z27" s="375" t="s">
        <v>181</v>
      </c>
      <c r="AA27" s="376"/>
      <c r="AB27" s="376"/>
      <c r="AC27" s="376"/>
      <c r="AD27" s="376"/>
      <c r="AE27" s="376"/>
      <c r="AF27" s="376"/>
      <c r="AG27" s="377"/>
      <c r="AH27" s="372">
        <v>10</v>
      </c>
      <c r="AI27" s="373"/>
      <c r="AJ27" s="373"/>
      <c r="AK27" s="373"/>
      <c r="AL27" s="374"/>
      <c r="AM27" s="372">
        <v>41911</v>
      </c>
      <c r="AN27" s="373"/>
      <c r="AO27" s="373"/>
      <c r="AP27" s="373"/>
      <c r="AQ27" s="373"/>
      <c r="AR27" s="374"/>
      <c r="AS27" s="372">
        <v>4191</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129</v>
      </c>
      <c r="BO27" s="454"/>
      <c r="BP27" s="454"/>
      <c r="BQ27" s="454"/>
      <c r="BR27" s="454"/>
      <c r="BS27" s="454"/>
      <c r="BT27" s="454"/>
      <c r="BU27" s="455"/>
      <c r="BV27" s="453" t="s">
        <v>183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184</v>
      </c>
      <c r="F28" s="376"/>
      <c r="G28" s="376"/>
      <c r="H28" s="376"/>
      <c r="I28" s="376"/>
      <c r="J28" s="376"/>
      <c r="K28" s="377"/>
      <c r="L28" s="372">
        <v>1</v>
      </c>
      <c r="M28" s="373"/>
      <c r="N28" s="373"/>
      <c r="O28" s="373"/>
      <c r="P28" s="374"/>
      <c r="Q28" s="372">
        <v>7835</v>
      </c>
      <c r="R28" s="373"/>
      <c r="S28" s="373"/>
      <c r="T28" s="373"/>
      <c r="U28" s="373"/>
      <c r="V28" s="374"/>
      <c r="W28" s="462"/>
      <c r="X28" s="399"/>
      <c r="Y28" s="400"/>
      <c r="Z28" s="375" t="s">
        <v>185</v>
      </c>
      <c r="AA28" s="376"/>
      <c r="AB28" s="376"/>
      <c r="AC28" s="376"/>
      <c r="AD28" s="376"/>
      <c r="AE28" s="376"/>
      <c r="AF28" s="376"/>
      <c r="AG28" s="377"/>
      <c r="AH28" s="372" t="s">
        <v>175</v>
      </c>
      <c r="AI28" s="373"/>
      <c r="AJ28" s="373"/>
      <c r="AK28" s="373"/>
      <c r="AL28" s="374"/>
      <c r="AM28" s="372" t="s">
        <v>129</v>
      </c>
      <c r="AN28" s="373"/>
      <c r="AO28" s="373"/>
      <c r="AP28" s="373"/>
      <c r="AQ28" s="373"/>
      <c r="AR28" s="374"/>
      <c r="AS28" s="372" t="s">
        <v>175</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54965138</v>
      </c>
      <c r="BO28" s="449"/>
      <c r="BP28" s="449"/>
      <c r="BQ28" s="449"/>
      <c r="BR28" s="449"/>
      <c r="BS28" s="449"/>
      <c r="BT28" s="449"/>
      <c r="BU28" s="450"/>
      <c r="BV28" s="448">
        <v>54092834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187</v>
      </c>
      <c r="F29" s="376"/>
      <c r="G29" s="376"/>
      <c r="H29" s="376"/>
      <c r="I29" s="376"/>
      <c r="J29" s="376"/>
      <c r="K29" s="377"/>
      <c r="L29" s="372">
        <v>48</v>
      </c>
      <c r="M29" s="373"/>
      <c r="N29" s="373"/>
      <c r="O29" s="373"/>
      <c r="P29" s="374"/>
      <c r="Q29" s="372">
        <v>6123</v>
      </c>
      <c r="R29" s="373"/>
      <c r="S29" s="373"/>
      <c r="T29" s="373"/>
      <c r="U29" s="373"/>
      <c r="V29" s="374"/>
      <c r="W29" s="463"/>
      <c r="X29" s="464"/>
      <c r="Y29" s="465"/>
      <c r="Z29" s="375" t="s">
        <v>188</v>
      </c>
      <c r="AA29" s="376"/>
      <c r="AB29" s="376"/>
      <c r="AC29" s="376"/>
      <c r="AD29" s="376"/>
      <c r="AE29" s="376"/>
      <c r="AF29" s="376"/>
      <c r="AG29" s="377"/>
      <c r="AH29" s="372">
        <v>4098</v>
      </c>
      <c r="AI29" s="373"/>
      <c r="AJ29" s="373"/>
      <c r="AK29" s="373"/>
      <c r="AL29" s="374"/>
      <c r="AM29" s="372">
        <v>12359055</v>
      </c>
      <c r="AN29" s="373"/>
      <c r="AO29" s="373"/>
      <c r="AP29" s="373"/>
      <c r="AQ29" s="373"/>
      <c r="AR29" s="374"/>
      <c r="AS29" s="372">
        <v>3016</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t="s">
        <v>175</v>
      </c>
      <c r="BO29" s="420"/>
      <c r="BP29" s="420"/>
      <c r="BQ29" s="420"/>
      <c r="BR29" s="420"/>
      <c r="BS29" s="420"/>
      <c r="BT29" s="420"/>
      <c r="BU29" s="421"/>
      <c r="BV29" s="419">
        <v>1120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69050529</v>
      </c>
      <c r="BO30" s="454"/>
      <c r="BP30" s="454"/>
      <c r="BQ30" s="454"/>
      <c r="BR30" s="454"/>
      <c r="BS30" s="454"/>
      <c r="BT30" s="454"/>
      <c r="BU30" s="455"/>
      <c r="BV30" s="453">
        <v>64263505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特別区人事・厚生事務組合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大田区文化振興協会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特別区競馬組合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大田区産業振興協会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臨海部広域斎場組合</v>
      </c>
      <c r="BZ36" s="368"/>
      <c r="CA36" s="368"/>
      <c r="CB36" s="368"/>
      <c r="CC36" s="368"/>
      <c r="CD36" s="368"/>
      <c r="CE36" s="368"/>
      <c r="CF36" s="368"/>
      <c r="CG36" s="368"/>
      <c r="CH36" s="368"/>
      <c r="CI36" s="368"/>
      <c r="CJ36" s="368"/>
      <c r="CK36" s="368"/>
      <c r="CL36" s="368"/>
      <c r="CM36" s="368"/>
      <c r="CN36" s="181"/>
      <c r="CO36" s="367">
        <f t="shared" si="3"/>
        <v>13</v>
      </c>
      <c r="CP36" s="367"/>
      <c r="CQ36" s="368" t="str">
        <f>IF('各会計、関係団体の財政状況及び健全化判断比率'!BS9="","",'各会計、関係団体の財政状況及び健全化判断比率'!BS9)</f>
        <v>大田区スポーツ協会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東京二十三区清掃一部事務組合</v>
      </c>
      <c r="BZ37" s="368"/>
      <c r="CA37" s="368"/>
      <c r="CB37" s="368"/>
      <c r="CC37" s="368"/>
      <c r="CD37" s="368"/>
      <c r="CE37" s="368"/>
      <c r="CF37" s="368"/>
      <c r="CG37" s="368"/>
      <c r="CH37" s="368"/>
      <c r="CI37" s="368"/>
      <c r="CJ37" s="368"/>
      <c r="CK37" s="368"/>
      <c r="CL37" s="368"/>
      <c r="CM37" s="368"/>
      <c r="CN37" s="181"/>
      <c r="CO37" s="367">
        <f t="shared" si="3"/>
        <v>14</v>
      </c>
      <c r="CP37" s="367"/>
      <c r="CQ37" s="368" t="str">
        <f>IF('各会計、関係団体の財政状況及び健全化判断比率'!BS10="","",'各会計、関係団体の財政状況及び健全化判断比率'!BS10)</f>
        <v>大田区土地開発公社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東京都後期高齢者医療広域連合（一般会計）</v>
      </c>
      <c r="BZ38" s="368"/>
      <c r="CA38" s="368"/>
      <c r="CB38" s="368"/>
      <c r="CC38" s="368"/>
      <c r="CD38" s="368"/>
      <c r="CE38" s="368"/>
      <c r="CF38" s="368"/>
      <c r="CG38" s="368"/>
      <c r="CH38" s="368"/>
      <c r="CI38" s="368"/>
      <c r="CJ38" s="368"/>
      <c r="CK38" s="368"/>
      <c r="CL38" s="368"/>
      <c r="CM38" s="368"/>
      <c r="CN38" s="181"/>
      <c r="CO38" s="367">
        <f t="shared" si="3"/>
        <v>15</v>
      </c>
      <c r="CP38" s="367"/>
      <c r="CQ38" s="368" t="str">
        <f>IF('各会計、関係団体の財政状況及び健全化判断比率'!BS11="","",'各会計、関係団体の財政状況及び健全化判断比率'!BS11)</f>
        <v>大田まちづくり公社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東京都後期高齢者医療広域連合
（後期高齢者医療特別会計）</v>
      </c>
      <c r="BZ39" s="368"/>
      <c r="CA39" s="368"/>
      <c r="CB39" s="368"/>
      <c r="CC39" s="368"/>
      <c r="CD39" s="368"/>
      <c r="CE39" s="368"/>
      <c r="CF39" s="368"/>
      <c r="CG39" s="368"/>
      <c r="CH39" s="368"/>
      <c r="CI39" s="368"/>
      <c r="CJ39" s="368"/>
      <c r="CK39" s="368"/>
      <c r="CL39" s="368"/>
      <c r="CM39" s="368"/>
      <c r="CN39" s="181"/>
      <c r="CO39" s="367">
        <f t="shared" si="3"/>
        <v>16</v>
      </c>
      <c r="CP39" s="367"/>
      <c r="CQ39" s="368" t="str">
        <f>IF('各会計、関係団体の財政状況及び健全化判断比率'!BS12="","",'各会計、関係団体の財政状況及び健全化判断比率'!BS12)</f>
        <v>大田区環境公社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17</v>
      </c>
      <c r="CP40" s="367"/>
      <c r="CQ40" s="368" t="str">
        <f>IF('各会計、関係団体の財政状況及び健全化判断比率'!BS13="","",'各会計、関係団体の財政状況及び健全化判断比率'!BS13)</f>
        <v>国際都市おおた協会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18</v>
      </c>
      <c r="CP41" s="367"/>
      <c r="CQ41" s="368" t="str">
        <f>IF('各会計、関係団体の財政状況及び健全化判断比率'!BS14="","",'各会計、関係団体の財政状況及び健全化判断比率'!BS14)</f>
        <v>羽田エアポートライン株式会社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pRhyLptea5WscYXf3lZYiLjR7pPOjhdgp2xW2isKOCSs439FBBBcoKLK8c6yoeE5RYQBsmj1fUdXstA3gQiLhg==" saltValue="SSTOiA0MX2kH/B6EhhN8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229</v>
      </c>
      <c r="C5" s="680"/>
      <c r="D5" s="680"/>
      <c r="E5" s="680"/>
      <c r="F5" s="680"/>
      <c r="G5" s="680"/>
      <c r="H5" s="680"/>
      <c r="I5" s="680"/>
      <c r="J5" s="680"/>
      <c r="K5" s="680"/>
      <c r="L5" s="680"/>
      <c r="M5" s="680"/>
      <c r="N5" s="680"/>
      <c r="O5" s="680"/>
      <c r="P5" s="680"/>
      <c r="Q5" s="681"/>
      <c r="R5" s="676">
        <v>79559020</v>
      </c>
      <c r="S5" s="677"/>
      <c r="T5" s="677"/>
      <c r="U5" s="677"/>
      <c r="V5" s="677"/>
      <c r="W5" s="677"/>
      <c r="X5" s="677"/>
      <c r="Y5" s="702"/>
      <c r="Z5" s="715">
        <v>26.1</v>
      </c>
      <c r="AA5" s="715"/>
      <c r="AB5" s="715"/>
      <c r="AC5" s="715"/>
      <c r="AD5" s="716">
        <v>79559020</v>
      </c>
      <c r="AE5" s="716"/>
      <c r="AF5" s="716"/>
      <c r="AG5" s="716"/>
      <c r="AH5" s="716"/>
      <c r="AI5" s="716"/>
      <c r="AJ5" s="716"/>
      <c r="AK5" s="716"/>
      <c r="AL5" s="703">
        <v>43.4</v>
      </c>
      <c r="AM5" s="685"/>
      <c r="AN5" s="685"/>
      <c r="AO5" s="704"/>
      <c r="AP5" s="679" t="s">
        <v>230</v>
      </c>
      <c r="AQ5" s="680"/>
      <c r="AR5" s="680"/>
      <c r="AS5" s="680"/>
      <c r="AT5" s="680"/>
      <c r="AU5" s="680"/>
      <c r="AV5" s="680"/>
      <c r="AW5" s="680"/>
      <c r="AX5" s="680"/>
      <c r="AY5" s="680"/>
      <c r="AZ5" s="680"/>
      <c r="BA5" s="680"/>
      <c r="BB5" s="680"/>
      <c r="BC5" s="680"/>
      <c r="BD5" s="680"/>
      <c r="BE5" s="680"/>
      <c r="BF5" s="681"/>
      <c r="BG5" s="621">
        <v>79542647</v>
      </c>
      <c r="BH5" s="622"/>
      <c r="BI5" s="622"/>
      <c r="BJ5" s="622"/>
      <c r="BK5" s="622"/>
      <c r="BL5" s="622"/>
      <c r="BM5" s="622"/>
      <c r="BN5" s="623"/>
      <c r="BO5" s="659">
        <v>100</v>
      </c>
      <c r="BP5" s="659"/>
      <c r="BQ5" s="659"/>
      <c r="BR5" s="659"/>
      <c r="BS5" s="660" t="s">
        <v>231</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223</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c r="B6" s="618" t="s">
        <v>235</v>
      </c>
      <c r="C6" s="619"/>
      <c r="D6" s="619"/>
      <c r="E6" s="619"/>
      <c r="F6" s="619"/>
      <c r="G6" s="619"/>
      <c r="H6" s="619"/>
      <c r="I6" s="619"/>
      <c r="J6" s="619"/>
      <c r="K6" s="619"/>
      <c r="L6" s="619"/>
      <c r="M6" s="619"/>
      <c r="N6" s="619"/>
      <c r="O6" s="619"/>
      <c r="P6" s="619"/>
      <c r="Q6" s="620"/>
      <c r="R6" s="621">
        <v>1775629</v>
      </c>
      <c r="S6" s="622"/>
      <c r="T6" s="622"/>
      <c r="U6" s="622"/>
      <c r="V6" s="622"/>
      <c r="W6" s="622"/>
      <c r="X6" s="622"/>
      <c r="Y6" s="623"/>
      <c r="Z6" s="659">
        <v>0.6</v>
      </c>
      <c r="AA6" s="659"/>
      <c r="AB6" s="659"/>
      <c r="AC6" s="659"/>
      <c r="AD6" s="660">
        <v>1775629</v>
      </c>
      <c r="AE6" s="660"/>
      <c r="AF6" s="660"/>
      <c r="AG6" s="660"/>
      <c r="AH6" s="660"/>
      <c r="AI6" s="660"/>
      <c r="AJ6" s="660"/>
      <c r="AK6" s="660"/>
      <c r="AL6" s="624">
        <v>1</v>
      </c>
      <c r="AM6" s="625"/>
      <c r="AN6" s="625"/>
      <c r="AO6" s="661"/>
      <c r="AP6" s="618" t="s">
        <v>236</v>
      </c>
      <c r="AQ6" s="619"/>
      <c r="AR6" s="619"/>
      <c r="AS6" s="619"/>
      <c r="AT6" s="619"/>
      <c r="AU6" s="619"/>
      <c r="AV6" s="619"/>
      <c r="AW6" s="619"/>
      <c r="AX6" s="619"/>
      <c r="AY6" s="619"/>
      <c r="AZ6" s="619"/>
      <c r="BA6" s="619"/>
      <c r="BB6" s="619"/>
      <c r="BC6" s="619"/>
      <c r="BD6" s="619"/>
      <c r="BE6" s="619"/>
      <c r="BF6" s="620"/>
      <c r="BG6" s="621">
        <v>79542647</v>
      </c>
      <c r="BH6" s="622"/>
      <c r="BI6" s="622"/>
      <c r="BJ6" s="622"/>
      <c r="BK6" s="622"/>
      <c r="BL6" s="622"/>
      <c r="BM6" s="622"/>
      <c r="BN6" s="623"/>
      <c r="BO6" s="659">
        <v>100</v>
      </c>
      <c r="BP6" s="659"/>
      <c r="BQ6" s="659"/>
      <c r="BR6" s="659"/>
      <c r="BS6" s="660" t="s">
        <v>231</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973797</v>
      </c>
      <c r="CS6" s="622"/>
      <c r="CT6" s="622"/>
      <c r="CU6" s="622"/>
      <c r="CV6" s="622"/>
      <c r="CW6" s="622"/>
      <c r="CX6" s="622"/>
      <c r="CY6" s="623"/>
      <c r="CZ6" s="703">
        <v>0.3</v>
      </c>
      <c r="DA6" s="685"/>
      <c r="DB6" s="685"/>
      <c r="DC6" s="705"/>
      <c r="DD6" s="627" t="s">
        <v>231</v>
      </c>
      <c r="DE6" s="622"/>
      <c r="DF6" s="622"/>
      <c r="DG6" s="622"/>
      <c r="DH6" s="622"/>
      <c r="DI6" s="622"/>
      <c r="DJ6" s="622"/>
      <c r="DK6" s="622"/>
      <c r="DL6" s="622"/>
      <c r="DM6" s="622"/>
      <c r="DN6" s="622"/>
      <c r="DO6" s="622"/>
      <c r="DP6" s="623"/>
      <c r="DQ6" s="627">
        <v>973769</v>
      </c>
      <c r="DR6" s="622"/>
      <c r="DS6" s="622"/>
      <c r="DT6" s="622"/>
      <c r="DU6" s="622"/>
      <c r="DV6" s="622"/>
      <c r="DW6" s="622"/>
      <c r="DX6" s="622"/>
      <c r="DY6" s="622"/>
      <c r="DZ6" s="622"/>
      <c r="EA6" s="622"/>
      <c r="EB6" s="622"/>
      <c r="EC6" s="658"/>
    </row>
    <row r="7" spans="2:143" ht="11.25" customHeight="1">
      <c r="B7" s="618" t="s">
        <v>238</v>
      </c>
      <c r="C7" s="619"/>
      <c r="D7" s="619"/>
      <c r="E7" s="619"/>
      <c r="F7" s="619"/>
      <c r="G7" s="619"/>
      <c r="H7" s="619"/>
      <c r="I7" s="619"/>
      <c r="J7" s="619"/>
      <c r="K7" s="619"/>
      <c r="L7" s="619"/>
      <c r="M7" s="619"/>
      <c r="N7" s="619"/>
      <c r="O7" s="619"/>
      <c r="P7" s="619"/>
      <c r="Q7" s="620"/>
      <c r="R7" s="621">
        <v>270533</v>
      </c>
      <c r="S7" s="622"/>
      <c r="T7" s="622"/>
      <c r="U7" s="622"/>
      <c r="V7" s="622"/>
      <c r="W7" s="622"/>
      <c r="X7" s="622"/>
      <c r="Y7" s="623"/>
      <c r="Z7" s="659">
        <v>0.1</v>
      </c>
      <c r="AA7" s="659"/>
      <c r="AB7" s="659"/>
      <c r="AC7" s="659"/>
      <c r="AD7" s="660">
        <v>270533</v>
      </c>
      <c r="AE7" s="660"/>
      <c r="AF7" s="660"/>
      <c r="AG7" s="660"/>
      <c r="AH7" s="660"/>
      <c r="AI7" s="660"/>
      <c r="AJ7" s="660"/>
      <c r="AK7" s="660"/>
      <c r="AL7" s="624">
        <v>0.1</v>
      </c>
      <c r="AM7" s="625"/>
      <c r="AN7" s="625"/>
      <c r="AO7" s="661"/>
      <c r="AP7" s="618" t="s">
        <v>239</v>
      </c>
      <c r="AQ7" s="619"/>
      <c r="AR7" s="619"/>
      <c r="AS7" s="619"/>
      <c r="AT7" s="619"/>
      <c r="AU7" s="619"/>
      <c r="AV7" s="619"/>
      <c r="AW7" s="619"/>
      <c r="AX7" s="619"/>
      <c r="AY7" s="619"/>
      <c r="AZ7" s="619"/>
      <c r="BA7" s="619"/>
      <c r="BB7" s="619"/>
      <c r="BC7" s="619"/>
      <c r="BD7" s="619"/>
      <c r="BE7" s="619"/>
      <c r="BF7" s="620"/>
      <c r="BG7" s="621">
        <v>74063629</v>
      </c>
      <c r="BH7" s="622"/>
      <c r="BI7" s="622"/>
      <c r="BJ7" s="622"/>
      <c r="BK7" s="622"/>
      <c r="BL7" s="622"/>
      <c r="BM7" s="622"/>
      <c r="BN7" s="623"/>
      <c r="BO7" s="659">
        <v>93.1</v>
      </c>
      <c r="BP7" s="659"/>
      <c r="BQ7" s="659"/>
      <c r="BR7" s="659"/>
      <c r="BS7" s="660" t="s">
        <v>231</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27979797</v>
      </c>
      <c r="CS7" s="622"/>
      <c r="CT7" s="622"/>
      <c r="CU7" s="622"/>
      <c r="CV7" s="622"/>
      <c r="CW7" s="622"/>
      <c r="CX7" s="622"/>
      <c r="CY7" s="623"/>
      <c r="CZ7" s="659">
        <v>9.3000000000000007</v>
      </c>
      <c r="DA7" s="659"/>
      <c r="DB7" s="659"/>
      <c r="DC7" s="659"/>
      <c r="DD7" s="627">
        <v>5201761</v>
      </c>
      <c r="DE7" s="622"/>
      <c r="DF7" s="622"/>
      <c r="DG7" s="622"/>
      <c r="DH7" s="622"/>
      <c r="DI7" s="622"/>
      <c r="DJ7" s="622"/>
      <c r="DK7" s="622"/>
      <c r="DL7" s="622"/>
      <c r="DM7" s="622"/>
      <c r="DN7" s="622"/>
      <c r="DO7" s="622"/>
      <c r="DP7" s="623"/>
      <c r="DQ7" s="627">
        <v>22984579</v>
      </c>
      <c r="DR7" s="622"/>
      <c r="DS7" s="622"/>
      <c r="DT7" s="622"/>
      <c r="DU7" s="622"/>
      <c r="DV7" s="622"/>
      <c r="DW7" s="622"/>
      <c r="DX7" s="622"/>
      <c r="DY7" s="622"/>
      <c r="DZ7" s="622"/>
      <c r="EA7" s="622"/>
      <c r="EB7" s="622"/>
      <c r="EC7" s="658"/>
    </row>
    <row r="8" spans="2:143" ht="11.25" customHeight="1">
      <c r="B8" s="618" t="s">
        <v>241</v>
      </c>
      <c r="C8" s="619"/>
      <c r="D8" s="619"/>
      <c r="E8" s="619"/>
      <c r="F8" s="619"/>
      <c r="G8" s="619"/>
      <c r="H8" s="619"/>
      <c r="I8" s="619"/>
      <c r="J8" s="619"/>
      <c r="K8" s="619"/>
      <c r="L8" s="619"/>
      <c r="M8" s="619"/>
      <c r="N8" s="619"/>
      <c r="O8" s="619"/>
      <c r="P8" s="619"/>
      <c r="Q8" s="620"/>
      <c r="R8" s="621">
        <v>1440790</v>
      </c>
      <c r="S8" s="622"/>
      <c r="T8" s="622"/>
      <c r="U8" s="622"/>
      <c r="V8" s="622"/>
      <c r="W8" s="622"/>
      <c r="X8" s="622"/>
      <c r="Y8" s="623"/>
      <c r="Z8" s="659">
        <v>0.5</v>
      </c>
      <c r="AA8" s="659"/>
      <c r="AB8" s="659"/>
      <c r="AC8" s="659"/>
      <c r="AD8" s="660">
        <v>1440790</v>
      </c>
      <c r="AE8" s="660"/>
      <c r="AF8" s="660"/>
      <c r="AG8" s="660"/>
      <c r="AH8" s="660"/>
      <c r="AI8" s="660"/>
      <c r="AJ8" s="660"/>
      <c r="AK8" s="660"/>
      <c r="AL8" s="624">
        <v>0.8</v>
      </c>
      <c r="AM8" s="625"/>
      <c r="AN8" s="625"/>
      <c r="AO8" s="661"/>
      <c r="AP8" s="618" t="s">
        <v>242</v>
      </c>
      <c r="AQ8" s="619"/>
      <c r="AR8" s="619"/>
      <c r="AS8" s="619"/>
      <c r="AT8" s="619"/>
      <c r="AU8" s="619"/>
      <c r="AV8" s="619"/>
      <c r="AW8" s="619"/>
      <c r="AX8" s="619"/>
      <c r="AY8" s="619"/>
      <c r="AZ8" s="619"/>
      <c r="BA8" s="619"/>
      <c r="BB8" s="619"/>
      <c r="BC8" s="619"/>
      <c r="BD8" s="619"/>
      <c r="BE8" s="619"/>
      <c r="BF8" s="620"/>
      <c r="BG8" s="621">
        <v>1512714</v>
      </c>
      <c r="BH8" s="622"/>
      <c r="BI8" s="622"/>
      <c r="BJ8" s="622"/>
      <c r="BK8" s="622"/>
      <c r="BL8" s="622"/>
      <c r="BM8" s="622"/>
      <c r="BN8" s="623"/>
      <c r="BO8" s="659">
        <v>1.9</v>
      </c>
      <c r="BP8" s="659"/>
      <c r="BQ8" s="659"/>
      <c r="BR8" s="659"/>
      <c r="BS8" s="660" t="s">
        <v>231</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168745554</v>
      </c>
      <c r="CS8" s="622"/>
      <c r="CT8" s="622"/>
      <c r="CU8" s="622"/>
      <c r="CV8" s="622"/>
      <c r="CW8" s="622"/>
      <c r="CX8" s="622"/>
      <c r="CY8" s="623"/>
      <c r="CZ8" s="659">
        <v>56</v>
      </c>
      <c r="DA8" s="659"/>
      <c r="DB8" s="659"/>
      <c r="DC8" s="659"/>
      <c r="DD8" s="627">
        <v>3167999</v>
      </c>
      <c r="DE8" s="622"/>
      <c r="DF8" s="622"/>
      <c r="DG8" s="622"/>
      <c r="DH8" s="622"/>
      <c r="DI8" s="622"/>
      <c r="DJ8" s="622"/>
      <c r="DK8" s="622"/>
      <c r="DL8" s="622"/>
      <c r="DM8" s="622"/>
      <c r="DN8" s="622"/>
      <c r="DO8" s="622"/>
      <c r="DP8" s="623"/>
      <c r="DQ8" s="627">
        <v>90280171</v>
      </c>
      <c r="DR8" s="622"/>
      <c r="DS8" s="622"/>
      <c r="DT8" s="622"/>
      <c r="DU8" s="622"/>
      <c r="DV8" s="622"/>
      <c r="DW8" s="622"/>
      <c r="DX8" s="622"/>
      <c r="DY8" s="622"/>
      <c r="DZ8" s="622"/>
      <c r="EA8" s="622"/>
      <c r="EB8" s="622"/>
      <c r="EC8" s="658"/>
    </row>
    <row r="9" spans="2:143" ht="11.25" customHeight="1">
      <c r="B9" s="618" t="s">
        <v>244</v>
      </c>
      <c r="C9" s="619"/>
      <c r="D9" s="619"/>
      <c r="E9" s="619"/>
      <c r="F9" s="619"/>
      <c r="G9" s="619"/>
      <c r="H9" s="619"/>
      <c r="I9" s="619"/>
      <c r="J9" s="619"/>
      <c r="K9" s="619"/>
      <c r="L9" s="619"/>
      <c r="M9" s="619"/>
      <c r="N9" s="619"/>
      <c r="O9" s="619"/>
      <c r="P9" s="619"/>
      <c r="Q9" s="620"/>
      <c r="R9" s="621">
        <v>1107743</v>
      </c>
      <c r="S9" s="622"/>
      <c r="T9" s="622"/>
      <c r="U9" s="622"/>
      <c r="V9" s="622"/>
      <c r="W9" s="622"/>
      <c r="X9" s="622"/>
      <c r="Y9" s="623"/>
      <c r="Z9" s="659">
        <v>0.4</v>
      </c>
      <c r="AA9" s="659"/>
      <c r="AB9" s="659"/>
      <c r="AC9" s="659"/>
      <c r="AD9" s="660">
        <v>1107743</v>
      </c>
      <c r="AE9" s="660"/>
      <c r="AF9" s="660"/>
      <c r="AG9" s="660"/>
      <c r="AH9" s="660"/>
      <c r="AI9" s="660"/>
      <c r="AJ9" s="660"/>
      <c r="AK9" s="660"/>
      <c r="AL9" s="624">
        <v>0.6</v>
      </c>
      <c r="AM9" s="625"/>
      <c r="AN9" s="625"/>
      <c r="AO9" s="661"/>
      <c r="AP9" s="618" t="s">
        <v>245</v>
      </c>
      <c r="AQ9" s="619"/>
      <c r="AR9" s="619"/>
      <c r="AS9" s="619"/>
      <c r="AT9" s="619"/>
      <c r="AU9" s="619"/>
      <c r="AV9" s="619"/>
      <c r="AW9" s="619"/>
      <c r="AX9" s="619"/>
      <c r="AY9" s="619"/>
      <c r="AZ9" s="619"/>
      <c r="BA9" s="619"/>
      <c r="BB9" s="619"/>
      <c r="BC9" s="619"/>
      <c r="BD9" s="619"/>
      <c r="BE9" s="619"/>
      <c r="BF9" s="620"/>
      <c r="BG9" s="621">
        <v>72550915</v>
      </c>
      <c r="BH9" s="622"/>
      <c r="BI9" s="622"/>
      <c r="BJ9" s="622"/>
      <c r="BK9" s="622"/>
      <c r="BL9" s="622"/>
      <c r="BM9" s="622"/>
      <c r="BN9" s="623"/>
      <c r="BO9" s="659">
        <v>91.2</v>
      </c>
      <c r="BP9" s="659"/>
      <c r="BQ9" s="659"/>
      <c r="BR9" s="659"/>
      <c r="BS9" s="660" t="s">
        <v>231</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30777137</v>
      </c>
      <c r="CS9" s="622"/>
      <c r="CT9" s="622"/>
      <c r="CU9" s="622"/>
      <c r="CV9" s="622"/>
      <c r="CW9" s="622"/>
      <c r="CX9" s="622"/>
      <c r="CY9" s="623"/>
      <c r="CZ9" s="659">
        <v>10.199999999999999</v>
      </c>
      <c r="DA9" s="659"/>
      <c r="DB9" s="659"/>
      <c r="DC9" s="659"/>
      <c r="DD9" s="627">
        <v>46374</v>
      </c>
      <c r="DE9" s="622"/>
      <c r="DF9" s="622"/>
      <c r="DG9" s="622"/>
      <c r="DH9" s="622"/>
      <c r="DI9" s="622"/>
      <c r="DJ9" s="622"/>
      <c r="DK9" s="622"/>
      <c r="DL9" s="622"/>
      <c r="DM9" s="622"/>
      <c r="DN9" s="622"/>
      <c r="DO9" s="622"/>
      <c r="DP9" s="623"/>
      <c r="DQ9" s="627">
        <v>20821285</v>
      </c>
      <c r="DR9" s="622"/>
      <c r="DS9" s="622"/>
      <c r="DT9" s="622"/>
      <c r="DU9" s="622"/>
      <c r="DV9" s="622"/>
      <c r="DW9" s="622"/>
      <c r="DX9" s="622"/>
      <c r="DY9" s="622"/>
      <c r="DZ9" s="622"/>
      <c r="EA9" s="622"/>
      <c r="EB9" s="622"/>
      <c r="EC9" s="658"/>
    </row>
    <row r="10" spans="2:143" ht="11.25" customHeight="1">
      <c r="B10" s="618" t="s">
        <v>247</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231</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t="s">
        <v>231</v>
      </c>
      <c r="BH10" s="622"/>
      <c r="BI10" s="622"/>
      <c r="BJ10" s="622"/>
      <c r="BK10" s="622"/>
      <c r="BL10" s="622"/>
      <c r="BM10" s="622"/>
      <c r="BN10" s="623"/>
      <c r="BO10" s="659" t="s">
        <v>231</v>
      </c>
      <c r="BP10" s="659"/>
      <c r="BQ10" s="659"/>
      <c r="BR10" s="659"/>
      <c r="BS10" s="660" t="s">
        <v>231</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96811</v>
      </c>
      <c r="CS10" s="622"/>
      <c r="CT10" s="622"/>
      <c r="CU10" s="622"/>
      <c r="CV10" s="622"/>
      <c r="CW10" s="622"/>
      <c r="CX10" s="622"/>
      <c r="CY10" s="623"/>
      <c r="CZ10" s="659">
        <v>0</v>
      </c>
      <c r="DA10" s="659"/>
      <c r="DB10" s="659"/>
      <c r="DC10" s="659"/>
      <c r="DD10" s="627" t="s">
        <v>231</v>
      </c>
      <c r="DE10" s="622"/>
      <c r="DF10" s="622"/>
      <c r="DG10" s="622"/>
      <c r="DH10" s="622"/>
      <c r="DI10" s="622"/>
      <c r="DJ10" s="622"/>
      <c r="DK10" s="622"/>
      <c r="DL10" s="622"/>
      <c r="DM10" s="622"/>
      <c r="DN10" s="622"/>
      <c r="DO10" s="622"/>
      <c r="DP10" s="623"/>
      <c r="DQ10" s="627">
        <v>96811</v>
      </c>
      <c r="DR10" s="622"/>
      <c r="DS10" s="622"/>
      <c r="DT10" s="622"/>
      <c r="DU10" s="622"/>
      <c r="DV10" s="622"/>
      <c r="DW10" s="622"/>
      <c r="DX10" s="622"/>
      <c r="DY10" s="622"/>
      <c r="DZ10" s="622"/>
      <c r="EA10" s="622"/>
      <c r="EB10" s="622"/>
      <c r="EC10" s="658"/>
    </row>
    <row r="11" spans="2:143" ht="11.25" customHeight="1">
      <c r="B11" s="618" t="s">
        <v>250</v>
      </c>
      <c r="C11" s="619"/>
      <c r="D11" s="619"/>
      <c r="E11" s="619"/>
      <c r="F11" s="619"/>
      <c r="G11" s="619"/>
      <c r="H11" s="619"/>
      <c r="I11" s="619"/>
      <c r="J11" s="619"/>
      <c r="K11" s="619"/>
      <c r="L11" s="619"/>
      <c r="M11" s="619"/>
      <c r="N11" s="619"/>
      <c r="O11" s="619"/>
      <c r="P11" s="619"/>
      <c r="Q11" s="620"/>
      <c r="R11" s="621">
        <v>18703914</v>
      </c>
      <c r="S11" s="622"/>
      <c r="T11" s="622"/>
      <c r="U11" s="622"/>
      <c r="V11" s="622"/>
      <c r="W11" s="622"/>
      <c r="X11" s="622"/>
      <c r="Y11" s="623"/>
      <c r="Z11" s="624">
        <v>6.1</v>
      </c>
      <c r="AA11" s="625"/>
      <c r="AB11" s="625"/>
      <c r="AC11" s="626"/>
      <c r="AD11" s="627">
        <v>18703914</v>
      </c>
      <c r="AE11" s="622"/>
      <c r="AF11" s="622"/>
      <c r="AG11" s="622"/>
      <c r="AH11" s="622"/>
      <c r="AI11" s="622"/>
      <c r="AJ11" s="622"/>
      <c r="AK11" s="623"/>
      <c r="AL11" s="624">
        <v>10.199999999999999</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t="s">
        <v>129</v>
      </c>
      <c r="BH11" s="622"/>
      <c r="BI11" s="622"/>
      <c r="BJ11" s="622"/>
      <c r="BK11" s="622"/>
      <c r="BL11" s="622"/>
      <c r="BM11" s="622"/>
      <c r="BN11" s="623"/>
      <c r="BO11" s="659" t="s">
        <v>231</v>
      </c>
      <c r="BP11" s="659"/>
      <c r="BQ11" s="659"/>
      <c r="BR11" s="659"/>
      <c r="BS11" s="660" t="s">
        <v>129</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26031</v>
      </c>
      <c r="CS11" s="622"/>
      <c r="CT11" s="622"/>
      <c r="CU11" s="622"/>
      <c r="CV11" s="622"/>
      <c r="CW11" s="622"/>
      <c r="CX11" s="622"/>
      <c r="CY11" s="623"/>
      <c r="CZ11" s="659">
        <v>0</v>
      </c>
      <c r="DA11" s="659"/>
      <c r="DB11" s="659"/>
      <c r="DC11" s="659"/>
      <c r="DD11" s="627" t="s">
        <v>253</v>
      </c>
      <c r="DE11" s="622"/>
      <c r="DF11" s="622"/>
      <c r="DG11" s="622"/>
      <c r="DH11" s="622"/>
      <c r="DI11" s="622"/>
      <c r="DJ11" s="622"/>
      <c r="DK11" s="622"/>
      <c r="DL11" s="622"/>
      <c r="DM11" s="622"/>
      <c r="DN11" s="622"/>
      <c r="DO11" s="622"/>
      <c r="DP11" s="623"/>
      <c r="DQ11" s="627">
        <v>20548</v>
      </c>
      <c r="DR11" s="622"/>
      <c r="DS11" s="622"/>
      <c r="DT11" s="622"/>
      <c r="DU11" s="622"/>
      <c r="DV11" s="622"/>
      <c r="DW11" s="622"/>
      <c r="DX11" s="622"/>
      <c r="DY11" s="622"/>
      <c r="DZ11" s="622"/>
      <c r="EA11" s="622"/>
      <c r="EB11" s="622"/>
      <c r="EC11" s="658"/>
    </row>
    <row r="12" spans="2:143" ht="11.25" customHeight="1">
      <c r="B12" s="618" t="s">
        <v>254</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231</v>
      </c>
      <c r="AA12" s="659"/>
      <c r="AB12" s="659"/>
      <c r="AC12" s="659"/>
      <c r="AD12" s="660" t="s">
        <v>129</v>
      </c>
      <c r="AE12" s="660"/>
      <c r="AF12" s="660"/>
      <c r="AG12" s="660"/>
      <c r="AH12" s="660"/>
      <c r="AI12" s="660"/>
      <c r="AJ12" s="660"/>
      <c r="AK12" s="660"/>
      <c r="AL12" s="624" t="s">
        <v>231</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t="s">
        <v>129</v>
      </c>
      <c r="BH12" s="622"/>
      <c r="BI12" s="622"/>
      <c r="BJ12" s="622"/>
      <c r="BK12" s="622"/>
      <c r="BL12" s="622"/>
      <c r="BM12" s="622"/>
      <c r="BN12" s="623"/>
      <c r="BO12" s="659" t="s">
        <v>231</v>
      </c>
      <c r="BP12" s="659"/>
      <c r="BQ12" s="659"/>
      <c r="BR12" s="659"/>
      <c r="BS12" s="660" t="s">
        <v>253</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6067963</v>
      </c>
      <c r="CS12" s="622"/>
      <c r="CT12" s="622"/>
      <c r="CU12" s="622"/>
      <c r="CV12" s="622"/>
      <c r="CW12" s="622"/>
      <c r="CX12" s="622"/>
      <c r="CY12" s="623"/>
      <c r="CZ12" s="659">
        <v>2</v>
      </c>
      <c r="DA12" s="659"/>
      <c r="DB12" s="659"/>
      <c r="DC12" s="659"/>
      <c r="DD12" s="627">
        <v>390556</v>
      </c>
      <c r="DE12" s="622"/>
      <c r="DF12" s="622"/>
      <c r="DG12" s="622"/>
      <c r="DH12" s="622"/>
      <c r="DI12" s="622"/>
      <c r="DJ12" s="622"/>
      <c r="DK12" s="622"/>
      <c r="DL12" s="622"/>
      <c r="DM12" s="622"/>
      <c r="DN12" s="622"/>
      <c r="DO12" s="622"/>
      <c r="DP12" s="623"/>
      <c r="DQ12" s="627">
        <v>4984928</v>
      </c>
      <c r="DR12" s="622"/>
      <c r="DS12" s="622"/>
      <c r="DT12" s="622"/>
      <c r="DU12" s="622"/>
      <c r="DV12" s="622"/>
      <c r="DW12" s="622"/>
      <c r="DX12" s="622"/>
      <c r="DY12" s="622"/>
      <c r="DZ12" s="622"/>
      <c r="EA12" s="622"/>
      <c r="EB12" s="622"/>
      <c r="EC12" s="658"/>
    </row>
    <row r="13" spans="2:143" ht="11.25" customHeight="1">
      <c r="B13" s="618" t="s">
        <v>257</v>
      </c>
      <c r="C13" s="619"/>
      <c r="D13" s="619"/>
      <c r="E13" s="619"/>
      <c r="F13" s="619"/>
      <c r="G13" s="619"/>
      <c r="H13" s="619"/>
      <c r="I13" s="619"/>
      <c r="J13" s="619"/>
      <c r="K13" s="619"/>
      <c r="L13" s="619"/>
      <c r="M13" s="619"/>
      <c r="N13" s="619"/>
      <c r="O13" s="619"/>
      <c r="P13" s="619"/>
      <c r="Q13" s="620"/>
      <c r="R13" s="621" t="s">
        <v>231</v>
      </c>
      <c r="S13" s="622"/>
      <c r="T13" s="622"/>
      <c r="U13" s="622"/>
      <c r="V13" s="622"/>
      <c r="W13" s="622"/>
      <c r="X13" s="622"/>
      <c r="Y13" s="623"/>
      <c r="Z13" s="659" t="s">
        <v>129</v>
      </c>
      <c r="AA13" s="659"/>
      <c r="AB13" s="659"/>
      <c r="AC13" s="659"/>
      <c r="AD13" s="660" t="s">
        <v>129</v>
      </c>
      <c r="AE13" s="660"/>
      <c r="AF13" s="660"/>
      <c r="AG13" s="660"/>
      <c r="AH13" s="660"/>
      <c r="AI13" s="660"/>
      <c r="AJ13" s="660"/>
      <c r="AK13" s="660"/>
      <c r="AL13" s="624" t="s">
        <v>253</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t="s">
        <v>231</v>
      </c>
      <c r="BH13" s="622"/>
      <c r="BI13" s="622"/>
      <c r="BJ13" s="622"/>
      <c r="BK13" s="622"/>
      <c r="BL13" s="622"/>
      <c r="BM13" s="622"/>
      <c r="BN13" s="623"/>
      <c r="BO13" s="659" t="s">
        <v>231</v>
      </c>
      <c r="BP13" s="659"/>
      <c r="BQ13" s="659"/>
      <c r="BR13" s="659"/>
      <c r="BS13" s="660" t="s">
        <v>129</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23991005</v>
      </c>
      <c r="CS13" s="622"/>
      <c r="CT13" s="622"/>
      <c r="CU13" s="622"/>
      <c r="CV13" s="622"/>
      <c r="CW13" s="622"/>
      <c r="CX13" s="622"/>
      <c r="CY13" s="623"/>
      <c r="CZ13" s="659">
        <v>8</v>
      </c>
      <c r="DA13" s="659"/>
      <c r="DB13" s="659"/>
      <c r="DC13" s="659"/>
      <c r="DD13" s="627">
        <v>7508669</v>
      </c>
      <c r="DE13" s="622"/>
      <c r="DF13" s="622"/>
      <c r="DG13" s="622"/>
      <c r="DH13" s="622"/>
      <c r="DI13" s="622"/>
      <c r="DJ13" s="622"/>
      <c r="DK13" s="622"/>
      <c r="DL13" s="622"/>
      <c r="DM13" s="622"/>
      <c r="DN13" s="622"/>
      <c r="DO13" s="622"/>
      <c r="DP13" s="623"/>
      <c r="DQ13" s="627">
        <v>18662171</v>
      </c>
      <c r="DR13" s="622"/>
      <c r="DS13" s="622"/>
      <c r="DT13" s="622"/>
      <c r="DU13" s="622"/>
      <c r="DV13" s="622"/>
      <c r="DW13" s="622"/>
      <c r="DX13" s="622"/>
      <c r="DY13" s="622"/>
      <c r="DZ13" s="622"/>
      <c r="EA13" s="622"/>
      <c r="EB13" s="622"/>
      <c r="EC13" s="658"/>
    </row>
    <row r="14" spans="2:143" ht="11.25" customHeight="1">
      <c r="B14" s="618" t="s">
        <v>260</v>
      </c>
      <c r="C14" s="619"/>
      <c r="D14" s="619"/>
      <c r="E14" s="619"/>
      <c r="F14" s="619"/>
      <c r="G14" s="619"/>
      <c r="H14" s="619"/>
      <c r="I14" s="619"/>
      <c r="J14" s="619"/>
      <c r="K14" s="619"/>
      <c r="L14" s="619"/>
      <c r="M14" s="619"/>
      <c r="N14" s="619"/>
      <c r="O14" s="619"/>
      <c r="P14" s="619"/>
      <c r="Q14" s="620"/>
      <c r="R14" s="621">
        <v>49</v>
      </c>
      <c r="S14" s="622"/>
      <c r="T14" s="622"/>
      <c r="U14" s="622"/>
      <c r="V14" s="622"/>
      <c r="W14" s="622"/>
      <c r="X14" s="622"/>
      <c r="Y14" s="623"/>
      <c r="Z14" s="659">
        <v>0</v>
      </c>
      <c r="AA14" s="659"/>
      <c r="AB14" s="659"/>
      <c r="AC14" s="659"/>
      <c r="AD14" s="660">
        <v>49</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370909</v>
      </c>
      <c r="BH14" s="622"/>
      <c r="BI14" s="622"/>
      <c r="BJ14" s="622"/>
      <c r="BK14" s="622"/>
      <c r="BL14" s="622"/>
      <c r="BM14" s="622"/>
      <c r="BN14" s="623"/>
      <c r="BO14" s="659">
        <v>0.5</v>
      </c>
      <c r="BP14" s="659"/>
      <c r="BQ14" s="659"/>
      <c r="BR14" s="659"/>
      <c r="BS14" s="660" t="s">
        <v>262</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4399499</v>
      </c>
      <c r="CS14" s="622"/>
      <c r="CT14" s="622"/>
      <c r="CU14" s="622"/>
      <c r="CV14" s="622"/>
      <c r="CW14" s="622"/>
      <c r="CX14" s="622"/>
      <c r="CY14" s="623"/>
      <c r="CZ14" s="659">
        <v>1.5</v>
      </c>
      <c r="DA14" s="659"/>
      <c r="DB14" s="659"/>
      <c r="DC14" s="659"/>
      <c r="DD14" s="627">
        <v>1386469</v>
      </c>
      <c r="DE14" s="622"/>
      <c r="DF14" s="622"/>
      <c r="DG14" s="622"/>
      <c r="DH14" s="622"/>
      <c r="DI14" s="622"/>
      <c r="DJ14" s="622"/>
      <c r="DK14" s="622"/>
      <c r="DL14" s="622"/>
      <c r="DM14" s="622"/>
      <c r="DN14" s="622"/>
      <c r="DO14" s="622"/>
      <c r="DP14" s="623"/>
      <c r="DQ14" s="627">
        <v>3704366</v>
      </c>
      <c r="DR14" s="622"/>
      <c r="DS14" s="622"/>
      <c r="DT14" s="622"/>
      <c r="DU14" s="622"/>
      <c r="DV14" s="622"/>
      <c r="DW14" s="622"/>
      <c r="DX14" s="622"/>
      <c r="DY14" s="622"/>
      <c r="DZ14" s="622"/>
      <c r="EA14" s="622"/>
      <c r="EB14" s="622"/>
      <c r="EC14" s="658"/>
    </row>
    <row r="15" spans="2:143" ht="11.25" customHeight="1">
      <c r="B15" s="618" t="s">
        <v>264</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231</v>
      </c>
      <c r="AA15" s="659"/>
      <c r="AB15" s="659"/>
      <c r="AC15" s="659"/>
      <c r="AD15" s="660" t="s">
        <v>129</v>
      </c>
      <c r="AE15" s="660"/>
      <c r="AF15" s="660"/>
      <c r="AG15" s="660"/>
      <c r="AH15" s="660"/>
      <c r="AI15" s="660"/>
      <c r="AJ15" s="660"/>
      <c r="AK15" s="660"/>
      <c r="AL15" s="624" t="s">
        <v>129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5108109</v>
      </c>
      <c r="BH15" s="622"/>
      <c r="BI15" s="622"/>
      <c r="BJ15" s="622"/>
      <c r="BK15" s="622"/>
      <c r="BL15" s="622"/>
      <c r="BM15" s="622"/>
      <c r="BN15" s="623"/>
      <c r="BO15" s="659">
        <v>6.4</v>
      </c>
      <c r="BP15" s="659"/>
      <c r="BQ15" s="659"/>
      <c r="BR15" s="659"/>
      <c r="BS15" s="660" t="s">
        <v>231</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36368922</v>
      </c>
      <c r="CS15" s="622"/>
      <c r="CT15" s="622"/>
      <c r="CU15" s="622"/>
      <c r="CV15" s="622"/>
      <c r="CW15" s="622"/>
      <c r="CX15" s="622"/>
      <c r="CY15" s="623"/>
      <c r="CZ15" s="659">
        <v>12.1</v>
      </c>
      <c r="DA15" s="659"/>
      <c r="DB15" s="659"/>
      <c r="DC15" s="659"/>
      <c r="DD15" s="627">
        <v>8051528</v>
      </c>
      <c r="DE15" s="622"/>
      <c r="DF15" s="622"/>
      <c r="DG15" s="622"/>
      <c r="DH15" s="622"/>
      <c r="DI15" s="622"/>
      <c r="DJ15" s="622"/>
      <c r="DK15" s="622"/>
      <c r="DL15" s="622"/>
      <c r="DM15" s="622"/>
      <c r="DN15" s="622"/>
      <c r="DO15" s="622"/>
      <c r="DP15" s="623"/>
      <c r="DQ15" s="627">
        <v>32334129</v>
      </c>
      <c r="DR15" s="622"/>
      <c r="DS15" s="622"/>
      <c r="DT15" s="622"/>
      <c r="DU15" s="622"/>
      <c r="DV15" s="622"/>
      <c r="DW15" s="622"/>
      <c r="DX15" s="622"/>
      <c r="DY15" s="622"/>
      <c r="DZ15" s="622"/>
      <c r="EA15" s="622"/>
      <c r="EB15" s="622"/>
      <c r="EC15" s="658"/>
    </row>
    <row r="16" spans="2:143" ht="11.25" customHeight="1">
      <c r="B16" s="618" t="s">
        <v>267</v>
      </c>
      <c r="C16" s="619"/>
      <c r="D16" s="619"/>
      <c r="E16" s="619"/>
      <c r="F16" s="619"/>
      <c r="G16" s="619"/>
      <c r="H16" s="619"/>
      <c r="I16" s="619"/>
      <c r="J16" s="619"/>
      <c r="K16" s="619"/>
      <c r="L16" s="619"/>
      <c r="M16" s="619"/>
      <c r="N16" s="619"/>
      <c r="O16" s="619"/>
      <c r="P16" s="619"/>
      <c r="Q16" s="620"/>
      <c r="R16" s="621">
        <v>275837</v>
      </c>
      <c r="S16" s="622"/>
      <c r="T16" s="622"/>
      <c r="U16" s="622"/>
      <c r="V16" s="622"/>
      <c r="W16" s="622"/>
      <c r="X16" s="622"/>
      <c r="Y16" s="623"/>
      <c r="Z16" s="659">
        <v>0.1</v>
      </c>
      <c r="AA16" s="659"/>
      <c r="AB16" s="659"/>
      <c r="AC16" s="659"/>
      <c r="AD16" s="660">
        <v>275837</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231</v>
      </c>
      <c r="BP16" s="659"/>
      <c r="BQ16" s="659"/>
      <c r="BR16" s="659"/>
      <c r="BS16" s="660" t="s">
        <v>231</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129</v>
      </c>
      <c r="CS16" s="622"/>
      <c r="CT16" s="622"/>
      <c r="CU16" s="622"/>
      <c r="CV16" s="622"/>
      <c r="CW16" s="622"/>
      <c r="CX16" s="622"/>
      <c r="CY16" s="623"/>
      <c r="CZ16" s="659" t="s">
        <v>129</v>
      </c>
      <c r="DA16" s="659"/>
      <c r="DB16" s="659"/>
      <c r="DC16" s="659"/>
      <c r="DD16" s="627" t="s">
        <v>231</v>
      </c>
      <c r="DE16" s="622"/>
      <c r="DF16" s="622"/>
      <c r="DG16" s="622"/>
      <c r="DH16" s="622"/>
      <c r="DI16" s="622"/>
      <c r="DJ16" s="622"/>
      <c r="DK16" s="622"/>
      <c r="DL16" s="622"/>
      <c r="DM16" s="622"/>
      <c r="DN16" s="622"/>
      <c r="DO16" s="622"/>
      <c r="DP16" s="623"/>
      <c r="DQ16" s="627" t="s">
        <v>231</v>
      </c>
      <c r="DR16" s="622"/>
      <c r="DS16" s="622"/>
      <c r="DT16" s="622"/>
      <c r="DU16" s="622"/>
      <c r="DV16" s="622"/>
      <c r="DW16" s="622"/>
      <c r="DX16" s="622"/>
      <c r="DY16" s="622"/>
      <c r="DZ16" s="622"/>
      <c r="EA16" s="622"/>
      <c r="EB16" s="622"/>
      <c r="EC16" s="658"/>
    </row>
    <row r="17" spans="2:133" ht="11.25" customHeight="1">
      <c r="B17" s="618" t="s">
        <v>270</v>
      </c>
      <c r="C17" s="619"/>
      <c r="D17" s="619"/>
      <c r="E17" s="619"/>
      <c r="F17" s="619"/>
      <c r="G17" s="619"/>
      <c r="H17" s="619"/>
      <c r="I17" s="619"/>
      <c r="J17" s="619"/>
      <c r="K17" s="619"/>
      <c r="L17" s="619"/>
      <c r="M17" s="619"/>
      <c r="N17" s="619"/>
      <c r="O17" s="619"/>
      <c r="P17" s="619"/>
      <c r="Q17" s="620"/>
      <c r="R17" s="621" t="s">
        <v>129</v>
      </c>
      <c r="S17" s="622"/>
      <c r="T17" s="622"/>
      <c r="U17" s="622"/>
      <c r="V17" s="622"/>
      <c r="W17" s="622"/>
      <c r="X17" s="622"/>
      <c r="Y17" s="623"/>
      <c r="Z17" s="659" t="s">
        <v>129</v>
      </c>
      <c r="AA17" s="659"/>
      <c r="AB17" s="659"/>
      <c r="AC17" s="659"/>
      <c r="AD17" s="660" t="s">
        <v>231</v>
      </c>
      <c r="AE17" s="660"/>
      <c r="AF17" s="660"/>
      <c r="AG17" s="660"/>
      <c r="AH17" s="660"/>
      <c r="AI17" s="660"/>
      <c r="AJ17" s="660"/>
      <c r="AK17" s="660"/>
      <c r="AL17" s="624" t="s">
        <v>253</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231</v>
      </c>
      <c r="BH17" s="622"/>
      <c r="BI17" s="622"/>
      <c r="BJ17" s="622"/>
      <c r="BK17" s="622"/>
      <c r="BL17" s="622"/>
      <c r="BM17" s="622"/>
      <c r="BN17" s="623"/>
      <c r="BO17" s="659" t="s">
        <v>231</v>
      </c>
      <c r="BP17" s="659"/>
      <c r="BQ17" s="659"/>
      <c r="BR17" s="659"/>
      <c r="BS17" s="660" t="s">
        <v>231</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1884994</v>
      </c>
      <c r="CS17" s="622"/>
      <c r="CT17" s="622"/>
      <c r="CU17" s="622"/>
      <c r="CV17" s="622"/>
      <c r="CW17" s="622"/>
      <c r="CX17" s="622"/>
      <c r="CY17" s="623"/>
      <c r="CZ17" s="659">
        <v>0.6</v>
      </c>
      <c r="DA17" s="659"/>
      <c r="DB17" s="659"/>
      <c r="DC17" s="659"/>
      <c r="DD17" s="627" t="s">
        <v>231</v>
      </c>
      <c r="DE17" s="622"/>
      <c r="DF17" s="622"/>
      <c r="DG17" s="622"/>
      <c r="DH17" s="622"/>
      <c r="DI17" s="622"/>
      <c r="DJ17" s="622"/>
      <c r="DK17" s="622"/>
      <c r="DL17" s="622"/>
      <c r="DM17" s="622"/>
      <c r="DN17" s="622"/>
      <c r="DO17" s="622"/>
      <c r="DP17" s="623"/>
      <c r="DQ17" s="627">
        <v>1809217</v>
      </c>
      <c r="DR17" s="622"/>
      <c r="DS17" s="622"/>
      <c r="DT17" s="622"/>
      <c r="DU17" s="622"/>
      <c r="DV17" s="622"/>
      <c r="DW17" s="622"/>
      <c r="DX17" s="622"/>
      <c r="DY17" s="622"/>
      <c r="DZ17" s="622"/>
      <c r="EA17" s="622"/>
      <c r="EB17" s="622"/>
      <c r="EC17" s="658"/>
    </row>
    <row r="18" spans="2:133" ht="11.25" customHeight="1">
      <c r="B18" s="618" t="s">
        <v>273</v>
      </c>
      <c r="C18" s="619"/>
      <c r="D18" s="619"/>
      <c r="E18" s="619"/>
      <c r="F18" s="619"/>
      <c r="G18" s="619"/>
      <c r="H18" s="619"/>
      <c r="I18" s="619"/>
      <c r="J18" s="619"/>
      <c r="K18" s="619"/>
      <c r="L18" s="619"/>
      <c r="M18" s="619"/>
      <c r="N18" s="619"/>
      <c r="O18" s="619"/>
      <c r="P18" s="619"/>
      <c r="Q18" s="620"/>
      <c r="R18" s="621">
        <v>499014</v>
      </c>
      <c r="S18" s="622"/>
      <c r="T18" s="622"/>
      <c r="U18" s="622"/>
      <c r="V18" s="622"/>
      <c r="W18" s="622"/>
      <c r="X18" s="622"/>
      <c r="Y18" s="623"/>
      <c r="Z18" s="659">
        <v>0.2</v>
      </c>
      <c r="AA18" s="659"/>
      <c r="AB18" s="659"/>
      <c r="AC18" s="659"/>
      <c r="AD18" s="660">
        <v>499014</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231</v>
      </c>
      <c r="BP18" s="659"/>
      <c r="BQ18" s="659"/>
      <c r="BR18" s="659"/>
      <c r="BS18" s="660" t="s">
        <v>129</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262</v>
      </c>
      <c r="DR18" s="622"/>
      <c r="DS18" s="622"/>
      <c r="DT18" s="622"/>
      <c r="DU18" s="622"/>
      <c r="DV18" s="622"/>
      <c r="DW18" s="622"/>
      <c r="DX18" s="622"/>
      <c r="DY18" s="622"/>
      <c r="DZ18" s="622"/>
      <c r="EA18" s="622"/>
      <c r="EB18" s="622"/>
      <c r="EC18" s="658"/>
    </row>
    <row r="19" spans="2:133" ht="11.25" customHeight="1">
      <c r="B19" s="618" t="s">
        <v>276</v>
      </c>
      <c r="C19" s="619"/>
      <c r="D19" s="619"/>
      <c r="E19" s="619"/>
      <c r="F19" s="619"/>
      <c r="G19" s="619"/>
      <c r="H19" s="619"/>
      <c r="I19" s="619"/>
      <c r="J19" s="619"/>
      <c r="K19" s="619"/>
      <c r="L19" s="619"/>
      <c r="M19" s="619"/>
      <c r="N19" s="619"/>
      <c r="O19" s="619"/>
      <c r="P19" s="619"/>
      <c r="Q19" s="620"/>
      <c r="R19" s="621">
        <v>499014</v>
      </c>
      <c r="S19" s="622"/>
      <c r="T19" s="622"/>
      <c r="U19" s="622"/>
      <c r="V19" s="622"/>
      <c r="W19" s="622"/>
      <c r="X19" s="622"/>
      <c r="Y19" s="623"/>
      <c r="Z19" s="659">
        <v>0.2</v>
      </c>
      <c r="AA19" s="659"/>
      <c r="AB19" s="659"/>
      <c r="AC19" s="659"/>
      <c r="AD19" s="660">
        <v>499014</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16373</v>
      </c>
      <c r="BH19" s="622"/>
      <c r="BI19" s="622"/>
      <c r="BJ19" s="622"/>
      <c r="BK19" s="622"/>
      <c r="BL19" s="622"/>
      <c r="BM19" s="622"/>
      <c r="BN19" s="623"/>
      <c r="BO19" s="659">
        <v>0</v>
      </c>
      <c r="BP19" s="659"/>
      <c r="BQ19" s="659"/>
      <c r="BR19" s="659"/>
      <c r="BS19" s="660" t="s">
        <v>231</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231</v>
      </c>
      <c r="CS19" s="622"/>
      <c r="CT19" s="622"/>
      <c r="CU19" s="622"/>
      <c r="CV19" s="622"/>
      <c r="CW19" s="622"/>
      <c r="CX19" s="622"/>
      <c r="CY19" s="623"/>
      <c r="CZ19" s="659" t="s">
        <v>129</v>
      </c>
      <c r="DA19" s="659"/>
      <c r="DB19" s="659"/>
      <c r="DC19" s="659"/>
      <c r="DD19" s="627" t="s">
        <v>231</v>
      </c>
      <c r="DE19" s="622"/>
      <c r="DF19" s="622"/>
      <c r="DG19" s="622"/>
      <c r="DH19" s="622"/>
      <c r="DI19" s="622"/>
      <c r="DJ19" s="622"/>
      <c r="DK19" s="622"/>
      <c r="DL19" s="622"/>
      <c r="DM19" s="622"/>
      <c r="DN19" s="622"/>
      <c r="DO19" s="622"/>
      <c r="DP19" s="623"/>
      <c r="DQ19" s="627" t="s">
        <v>231</v>
      </c>
      <c r="DR19" s="622"/>
      <c r="DS19" s="622"/>
      <c r="DT19" s="622"/>
      <c r="DU19" s="622"/>
      <c r="DV19" s="622"/>
      <c r="DW19" s="622"/>
      <c r="DX19" s="622"/>
      <c r="DY19" s="622"/>
      <c r="DZ19" s="622"/>
      <c r="EA19" s="622"/>
      <c r="EB19" s="622"/>
      <c r="EC19" s="658"/>
    </row>
    <row r="20" spans="2:133" ht="11.25" customHeight="1">
      <c r="B20" s="688" t="s">
        <v>279</v>
      </c>
      <c r="C20" s="689"/>
      <c r="D20" s="689"/>
      <c r="E20" s="689"/>
      <c r="F20" s="689"/>
      <c r="G20" s="689"/>
      <c r="H20" s="689"/>
      <c r="I20" s="689"/>
      <c r="J20" s="689"/>
      <c r="K20" s="689"/>
      <c r="L20" s="689"/>
      <c r="M20" s="689"/>
      <c r="N20" s="689"/>
      <c r="O20" s="689"/>
      <c r="P20" s="689"/>
      <c r="Q20" s="690"/>
      <c r="R20" s="621" t="s">
        <v>129</v>
      </c>
      <c r="S20" s="622"/>
      <c r="T20" s="622"/>
      <c r="U20" s="622"/>
      <c r="V20" s="622"/>
      <c r="W20" s="622"/>
      <c r="X20" s="622"/>
      <c r="Y20" s="623"/>
      <c r="Z20" s="659" t="s">
        <v>231</v>
      </c>
      <c r="AA20" s="659"/>
      <c r="AB20" s="659"/>
      <c r="AC20" s="659"/>
      <c r="AD20" s="660" t="s">
        <v>253</v>
      </c>
      <c r="AE20" s="660"/>
      <c r="AF20" s="660"/>
      <c r="AG20" s="660"/>
      <c r="AH20" s="660"/>
      <c r="AI20" s="660"/>
      <c r="AJ20" s="660"/>
      <c r="AK20" s="660"/>
      <c r="AL20" s="624" t="s">
        <v>231</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16373</v>
      </c>
      <c r="BH20" s="622"/>
      <c r="BI20" s="622"/>
      <c r="BJ20" s="622"/>
      <c r="BK20" s="622"/>
      <c r="BL20" s="622"/>
      <c r="BM20" s="622"/>
      <c r="BN20" s="623"/>
      <c r="BO20" s="659">
        <v>0</v>
      </c>
      <c r="BP20" s="659"/>
      <c r="BQ20" s="659"/>
      <c r="BR20" s="659"/>
      <c r="BS20" s="660" t="s">
        <v>129</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301311510</v>
      </c>
      <c r="CS20" s="622"/>
      <c r="CT20" s="622"/>
      <c r="CU20" s="622"/>
      <c r="CV20" s="622"/>
      <c r="CW20" s="622"/>
      <c r="CX20" s="622"/>
      <c r="CY20" s="623"/>
      <c r="CZ20" s="659">
        <v>100</v>
      </c>
      <c r="DA20" s="659"/>
      <c r="DB20" s="659"/>
      <c r="DC20" s="659"/>
      <c r="DD20" s="627">
        <v>25753356</v>
      </c>
      <c r="DE20" s="622"/>
      <c r="DF20" s="622"/>
      <c r="DG20" s="622"/>
      <c r="DH20" s="622"/>
      <c r="DI20" s="622"/>
      <c r="DJ20" s="622"/>
      <c r="DK20" s="622"/>
      <c r="DL20" s="622"/>
      <c r="DM20" s="622"/>
      <c r="DN20" s="622"/>
      <c r="DO20" s="622"/>
      <c r="DP20" s="623"/>
      <c r="DQ20" s="627">
        <v>196671974</v>
      </c>
      <c r="DR20" s="622"/>
      <c r="DS20" s="622"/>
      <c r="DT20" s="622"/>
      <c r="DU20" s="622"/>
      <c r="DV20" s="622"/>
      <c r="DW20" s="622"/>
      <c r="DX20" s="622"/>
      <c r="DY20" s="622"/>
      <c r="DZ20" s="622"/>
      <c r="EA20" s="622"/>
      <c r="EB20" s="622"/>
      <c r="EC20" s="658"/>
    </row>
    <row r="21" spans="2:133" ht="11.25" customHeight="1">
      <c r="B21" s="618" t="s">
        <v>282</v>
      </c>
      <c r="C21" s="619"/>
      <c r="D21" s="619"/>
      <c r="E21" s="619"/>
      <c r="F21" s="619"/>
      <c r="G21" s="619"/>
      <c r="H21" s="619"/>
      <c r="I21" s="619"/>
      <c r="J21" s="619"/>
      <c r="K21" s="619"/>
      <c r="L21" s="619"/>
      <c r="M21" s="619"/>
      <c r="N21" s="619"/>
      <c r="O21" s="619"/>
      <c r="P21" s="619"/>
      <c r="Q21" s="620"/>
      <c r="R21" s="621" t="s">
        <v>262</v>
      </c>
      <c r="S21" s="622"/>
      <c r="T21" s="622"/>
      <c r="U21" s="622"/>
      <c r="V21" s="622"/>
      <c r="W21" s="622"/>
      <c r="X21" s="622"/>
      <c r="Y21" s="623"/>
      <c r="Z21" s="659" t="s">
        <v>231</v>
      </c>
      <c r="AA21" s="659"/>
      <c r="AB21" s="659"/>
      <c r="AC21" s="659"/>
      <c r="AD21" s="660" t="s">
        <v>231</v>
      </c>
      <c r="AE21" s="660"/>
      <c r="AF21" s="660"/>
      <c r="AG21" s="660"/>
      <c r="AH21" s="660"/>
      <c r="AI21" s="660"/>
      <c r="AJ21" s="660"/>
      <c r="AK21" s="660"/>
      <c r="AL21" s="624" t="s">
        <v>262</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16373</v>
      </c>
      <c r="BH21" s="622"/>
      <c r="BI21" s="622"/>
      <c r="BJ21" s="622"/>
      <c r="BK21" s="622"/>
      <c r="BL21" s="622"/>
      <c r="BM21" s="622"/>
      <c r="BN21" s="623"/>
      <c r="BO21" s="659">
        <v>0</v>
      </c>
      <c r="BP21" s="659"/>
      <c r="BQ21" s="659"/>
      <c r="BR21" s="659"/>
      <c r="BS21" s="660" t="s">
        <v>231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284</v>
      </c>
      <c r="C22" s="619"/>
      <c r="D22" s="619"/>
      <c r="E22" s="619"/>
      <c r="F22" s="619"/>
      <c r="G22" s="619"/>
      <c r="H22" s="619"/>
      <c r="I22" s="619"/>
      <c r="J22" s="619"/>
      <c r="K22" s="619"/>
      <c r="L22" s="619"/>
      <c r="M22" s="619"/>
      <c r="N22" s="619"/>
      <c r="O22" s="619"/>
      <c r="P22" s="619"/>
      <c r="Q22" s="620"/>
      <c r="R22" s="621" t="s">
        <v>231</v>
      </c>
      <c r="S22" s="622"/>
      <c r="T22" s="622"/>
      <c r="U22" s="622"/>
      <c r="V22" s="622"/>
      <c r="W22" s="622"/>
      <c r="X22" s="622"/>
      <c r="Y22" s="623"/>
      <c r="Z22" s="659" t="s">
        <v>231</v>
      </c>
      <c r="AA22" s="659"/>
      <c r="AB22" s="659"/>
      <c r="AC22" s="659"/>
      <c r="AD22" s="660" t="s">
        <v>129</v>
      </c>
      <c r="AE22" s="660"/>
      <c r="AF22" s="660"/>
      <c r="AG22" s="660"/>
      <c r="AH22" s="660"/>
      <c r="AI22" s="660"/>
      <c r="AJ22" s="660"/>
      <c r="AK22" s="660"/>
      <c r="AL22" s="624" t="s">
        <v>231</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231</v>
      </c>
      <c r="BH22" s="622"/>
      <c r="BI22" s="622"/>
      <c r="BJ22" s="622"/>
      <c r="BK22" s="622"/>
      <c r="BL22" s="622"/>
      <c r="BM22" s="622"/>
      <c r="BN22" s="623"/>
      <c r="BO22" s="659" t="s">
        <v>231</v>
      </c>
      <c r="BP22" s="659"/>
      <c r="BQ22" s="659"/>
      <c r="BR22" s="659"/>
      <c r="BS22" s="660" t="s">
        <v>231</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287</v>
      </c>
      <c r="C23" s="619"/>
      <c r="D23" s="619"/>
      <c r="E23" s="619"/>
      <c r="F23" s="619"/>
      <c r="G23" s="619"/>
      <c r="H23" s="619"/>
      <c r="I23" s="619"/>
      <c r="J23" s="619"/>
      <c r="K23" s="619"/>
      <c r="L23" s="619"/>
      <c r="M23" s="619"/>
      <c r="N23" s="619"/>
      <c r="O23" s="619"/>
      <c r="P23" s="619"/>
      <c r="Q23" s="620"/>
      <c r="R23" s="621" t="s">
        <v>129</v>
      </c>
      <c r="S23" s="622"/>
      <c r="T23" s="622"/>
      <c r="U23" s="622"/>
      <c r="V23" s="622"/>
      <c r="W23" s="622"/>
      <c r="X23" s="622"/>
      <c r="Y23" s="623"/>
      <c r="Z23" s="659" t="s">
        <v>231</v>
      </c>
      <c r="AA23" s="659"/>
      <c r="AB23" s="659"/>
      <c r="AC23" s="659"/>
      <c r="AD23" s="660" t="s">
        <v>129</v>
      </c>
      <c r="AE23" s="660"/>
      <c r="AF23" s="660"/>
      <c r="AG23" s="660"/>
      <c r="AH23" s="660"/>
      <c r="AI23" s="660"/>
      <c r="AJ23" s="660"/>
      <c r="AK23" s="660"/>
      <c r="AL23" s="624" t="s">
        <v>231</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231</v>
      </c>
      <c r="BH23" s="622"/>
      <c r="BI23" s="622"/>
      <c r="BJ23" s="622"/>
      <c r="BK23" s="622"/>
      <c r="BL23" s="622"/>
      <c r="BM23" s="622"/>
      <c r="BN23" s="623"/>
      <c r="BO23" s="659" t="s">
        <v>231</v>
      </c>
      <c r="BP23" s="659"/>
      <c r="BQ23" s="659"/>
      <c r="BR23" s="659"/>
      <c r="BS23" s="660" t="s">
        <v>231</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c r="B24" s="618" t="s">
        <v>294</v>
      </c>
      <c r="C24" s="619"/>
      <c r="D24" s="619"/>
      <c r="E24" s="619"/>
      <c r="F24" s="619"/>
      <c r="G24" s="619"/>
      <c r="H24" s="619"/>
      <c r="I24" s="619"/>
      <c r="J24" s="619"/>
      <c r="K24" s="619"/>
      <c r="L24" s="619"/>
      <c r="M24" s="619"/>
      <c r="N24" s="619"/>
      <c r="O24" s="619"/>
      <c r="P24" s="619"/>
      <c r="Q24" s="620"/>
      <c r="R24" s="621" t="s">
        <v>231</v>
      </c>
      <c r="S24" s="622"/>
      <c r="T24" s="622"/>
      <c r="U24" s="622"/>
      <c r="V24" s="622"/>
      <c r="W24" s="622"/>
      <c r="X24" s="622"/>
      <c r="Y24" s="623"/>
      <c r="Z24" s="659" t="s">
        <v>253</v>
      </c>
      <c r="AA24" s="659"/>
      <c r="AB24" s="659"/>
      <c r="AC24" s="659"/>
      <c r="AD24" s="660" t="s">
        <v>262</v>
      </c>
      <c r="AE24" s="660"/>
      <c r="AF24" s="660"/>
      <c r="AG24" s="660"/>
      <c r="AH24" s="660"/>
      <c r="AI24" s="660"/>
      <c r="AJ24" s="660"/>
      <c r="AK24" s="660"/>
      <c r="AL24" s="624" t="s">
        <v>231</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231</v>
      </c>
      <c r="BH24" s="622"/>
      <c r="BI24" s="622"/>
      <c r="BJ24" s="622"/>
      <c r="BK24" s="622"/>
      <c r="BL24" s="622"/>
      <c r="BM24" s="622"/>
      <c r="BN24" s="623"/>
      <c r="BO24" s="659" t="s">
        <v>231</v>
      </c>
      <c r="BP24" s="659"/>
      <c r="BQ24" s="659"/>
      <c r="BR24" s="659"/>
      <c r="BS24" s="660" t="s">
        <v>231</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154491922</v>
      </c>
      <c r="CS24" s="677"/>
      <c r="CT24" s="677"/>
      <c r="CU24" s="677"/>
      <c r="CV24" s="677"/>
      <c r="CW24" s="677"/>
      <c r="CX24" s="677"/>
      <c r="CY24" s="702"/>
      <c r="CZ24" s="703">
        <v>51.3</v>
      </c>
      <c r="DA24" s="685"/>
      <c r="DB24" s="685"/>
      <c r="DC24" s="705"/>
      <c r="DD24" s="701">
        <v>82663143</v>
      </c>
      <c r="DE24" s="677"/>
      <c r="DF24" s="677"/>
      <c r="DG24" s="677"/>
      <c r="DH24" s="677"/>
      <c r="DI24" s="677"/>
      <c r="DJ24" s="677"/>
      <c r="DK24" s="702"/>
      <c r="DL24" s="701">
        <v>77917234</v>
      </c>
      <c r="DM24" s="677"/>
      <c r="DN24" s="677"/>
      <c r="DO24" s="677"/>
      <c r="DP24" s="677"/>
      <c r="DQ24" s="677"/>
      <c r="DR24" s="677"/>
      <c r="DS24" s="677"/>
      <c r="DT24" s="677"/>
      <c r="DU24" s="677"/>
      <c r="DV24" s="702"/>
      <c r="DW24" s="703">
        <v>42.6</v>
      </c>
      <c r="DX24" s="685"/>
      <c r="DY24" s="685"/>
      <c r="DZ24" s="685"/>
      <c r="EA24" s="685"/>
      <c r="EB24" s="685"/>
      <c r="EC24" s="704"/>
    </row>
    <row r="25" spans="2:133" ht="11.25" customHeight="1">
      <c r="B25" s="618" t="s">
        <v>297</v>
      </c>
      <c r="C25" s="619"/>
      <c r="D25" s="619"/>
      <c r="E25" s="619"/>
      <c r="F25" s="619"/>
      <c r="G25" s="619"/>
      <c r="H25" s="619"/>
      <c r="I25" s="619"/>
      <c r="J25" s="619"/>
      <c r="K25" s="619"/>
      <c r="L25" s="619"/>
      <c r="M25" s="619"/>
      <c r="N25" s="619"/>
      <c r="O25" s="619"/>
      <c r="P25" s="619"/>
      <c r="Q25" s="620"/>
      <c r="R25" s="621">
        <v>103632529</v>
      </c>
      <c r="S25" s="622"/>
      <c r="T25" s="622"/>
      <c r="U25" s="622"/>
      <c r="V25" s="622"/>
      <c r="W25" s="622"/>
      <c r="X25" s="622"/>
      <c r="Y25" s="623"/>
      <c r="Z25" s="659">
        <v>33.9</v>
      </c>
      <c r="AA25" s="659"/>
      <c r="AB25" s="659"/>
      <c r="AC25" s="659"/>
      <c r="AD25" s="660">
        <v>103632529</v>
      </c>
      <c r="AE25" s="660"/>
      <c r="AF25" s="660"/>
      <c r="AG25" s="660"/>
      <c r="AH25" s="660"/>
      <c r="AI25" s="660"/>
      <c r="AJ25" s="660"/>
      <c r="AK25" s="660"/>
      <c r="AL25" s="624">
        <v>56.6</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231</v>
      </c>
      <c r="BH25" s="622"/>
      <c r="BI25" s="622"/>
      <c r="BJ25" s="622"/>
      <c r="BK25" s="622"/>
      <c r="BL25" s="622"/>
      <c r="BM25" s="622"/>
      <c r="BN25" s="623"/>
      <c r="BO25" s="659" t="s">
        <v>129</v>
      </c>
      <c r="BP25" s="659"/>
      <c r="BQ25" s="659"/>
      <c r="BR25" s="659"/>
      <c r="BS25" s="660" t="s">
        <v>231</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39996944</v>
      </c>
      <c r="CS25" s="634"/>
      <c r="CT25" s="634"/>
      <c r="CU25" s="634"/>
      <c r="CV25" s="634"/>
      <c r="CW25" s="634"/>
      <c r="CX25" s="634"/>
      <c r="CY25" s="635"/>
      <c r="CZ25" s="624">
        <v>13.3</v>
      </c>
      <c r="DA25" s="636"/>
      <c r="DB25" s="636"/>
      <c r="DC25" s="637"/>
      <c r="DD25" s="627">
        <v>37312667</v>
      </c>
      <c r="DE25" s="634"/>
      <c r="DF25" s="634"/>
      <c r="DG25" s="634"/>
      <c r="DH25" s="634"/>
      <c r="DI25" s="634"/>
      <c r="DJ25" s="634"/>
      <c r="DK25" s="635"/>
      <c r="DL25" s="627">
        <v>36602244</v>
      </c>
      <c r="DM25" s="634"/>
      <c r="DN25" s="634"/>
      <c r="DO25" s="634"/>
      <c r="DP25" s="634"/>
      <c r="DQ25" s="634"/>
      <c r="DR25" s="634"/>
      <c r="DS25" s="634"/>
      <c r="DT25" s="634"/>
      <c r="DU25" s="634"/>
      <c r="DV25" s="635"/>
      <c r="DW25" s="624">
        <v>20</v>
      </c>
      <c r="DX25" s="636"/>
      <c r="DY25" s="636"/>
      <c r="DZ25" s="636"/>
      <c r="EA25" s="636"/>
      <c r="EB25" s="636"/>
      <c r="EC25" s="648"/>
    </row>
    <row r="26" spans="2:133" ht="11.25" customHeight="1">
      <c r="B26" s="618" t="s">
        <v>300</v>
      </c>
      <c r="C26" s="619"/>
      <c r="D26" s="619"/>
      <c r="E26" s="619"/>
      <c r="F26" s="619"/>
      <c r="G26" s="619"/>
      <c r="H26" s="619"/>
      <c r="I26" s="619"/>
      <c r="J26" s="619"/>
      <c r="K26" s="619"/>
      <c r="L26" s="619"/>
      <c r="M26" s="619"/>
      <c r="N26" s="619"/>
      <c r="O26" s="619"/>
      <c r="P26" s="619"/>
      <c r="Q26" s="620"/>
      <c r="R26" s="621">
        <v>68020</v>
      </c>
      <c r="S26" s="622"/>
      <c r="T26" s="622"/>
      <c r="U26" s="622"/>
      <c r="V26" s="622"/>
      <c r="W26" s="622"/>
      <c r="X26" s="622"/>
      <c r="Y26" s="623"/>
      <c r="Z26" s="659">
        <v>0</v>
      </c>
      <c r="AA26" s="659"/>
      <c r="AB26" s="659"/>
      <c r="AC26" s="659"/>
      <c r="AD26" s="660">
        <v>68020</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262</v>
      </c>
      <c r="BH26" s="622"/>
      <c r="BI26" s="622"/>
      <c r="BJ26" s="622"/>
      <c r="BK26" s="622"/>
      <c r="BL26" s="622"/>
      <c r="BM26" s="622"/>
      <c r="BN26" s="623"/>
      <c r="BO26" s="659" t="s">
        <v>231</v>
      </c>
      <c r="BP26" s="659"/>
      <c r="BQ26" s="659"/>
      <c r="BR26" s="659"/>
      <c r="BS26" s="660" t="s">
        <v>129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26215341</v>
      </c>
      <c r="CS26" s="622"/>
      <c r="CT26" s="622"/>
      <c r="CU26" s="622"/>
      <c r="CV26" s="622"/>
      <c r="CW26" s="622"/>
      <c r="CX26" s="622"/>
      <c r="CY26" s="623"/>
      <c r="CZ26" s="624">
        <v>8.6999999999999993</v>
      </c>
      <c r="DA26" s="636"/>
      <c r="DB26" s="636"/>
      <c r="DC26" s="637"/>
      <c r="DD26" s="627">
        <v>24691729</v>
      </c>
      <c r="DE26" s="622"/>
      <c r="DF26" s="622"/>
      <c r="DG26" s="622"/>
      <c r="DH26" s="622"/>
      <c r="DI26" s="622"/>
      <c r="DJ26" s="622"/>
      <c r="DK26" s="623"/>
      <c r="DL26" s="627" t="s">
        <v>231</v>
      </c>
      <c r="DM26" s="622"/>
      <c r="DN26" s="622"/>
      <c r="DO26" s="622"/>
      <c r="DP26" s="622"/>
      <c r="DQ26" s="622"/>
      <c r="DR26" s="622"/>
      <c r="DS26" s="622"/>
      <c r="DT26" s="622"/>
      <c r="DU26" s="622"/>
      <c r="DV26" s="623"/>
      <c r="DW26" s="624" t="s">
        <v>129</v>
      </c>
      <c r="DX26" s="636"/>
      <c r="DY26" s="636"/>
      <c r="DZ26" s="636"/>
      <c r="EA26" s="636"/>
      <c r="EB26" s="636"/>
      <c r="EC26" s="648"/>
    </row>
    <row r="27" spans="2:133" ht="11.25" customHeight="1">
      <c r="B27" s="618" t="s">
        <v>303</v>
      </c>
      <c r="C27" s="619"/>
      <c r="D27" s="619"/>
      <c r="E27" s="619"/>
      <c r="F27" s="619"/>
      <c r="G27" s="619"/>
      <c r="H27" s="619"/>
      <c r="I27" s="619"/>
      <c r="J27" s="619"/>
      <c r="K27" s="619"/>
      <c r="L27" s="619"/>
      <c r="M27" s="619"/>
      <c r="N27" s="619"/>
      <c r="O27" s="619"/>
      <c r="P27" s="619"/>
      <c r="Q27" s="620"/>
      <c r="R27" s="621">
        <v>2615190</v>
      </c>
      <c r="S27" s="622"/>
      <c r="T27" s="622"/>
      <c r="U27" s="622"/>
      <c r="V27" s="622"/>
      <c r="W27" s="622"/>
      <c r="X27" s="622"/>
      <c r="Y27" s="623"/>
      <c r="Z27" s="659">
        <v>0.9</v>
      </c>
      <c r="AA27" s="659"/>
      <c r="AB27" s="659"/>
      <c r="AC27" s="659"/>
      <c r="AD27" s="660" t="s">
        <v>231</v>
      </c>
      <c r="AE27" s="660"/>
      <c r="AF27" s="660"/>
      <c r="AG27" s="660"/>
      <c r="AH27" s="660"/>
      <c r="AI27" s="660"/>
      <c r="AJ27" s="660"/>
      <c r="AK27" s="660"/>
      <c r="AL27" s="624" t="s">
        <v>231</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79559020</v>
      </c>
      <c r="BH27" s="622"/>
      <c r="BI27" s="622"/>
      <c r="BJ27" s="622"/>
      <c r="BK27" s="622"/>
      <c r="BL27" s="622"/>
      <c r="BM27" s="622"/>
      <c r="BN27" s="623"/>
      <c r="BO27" s="659">
        <v>100</v>
      </c>
      <c r="BP27" s="659"/>
      <c r="BQ27" s="659"/>
      <c r="BR27" s="659"/>
      <c r="BS27" s="660" t="s">
        <v>129</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112610021</v>
      </c>
      <c r="CS27" s="634"/>
      <c r="CT27" s="634"/>
      <c r="CU27" s="634"/>
      <c r="CV27" s="634"/>
      <c r="CW27" s="634"/>
      <c r="CX27" s="634"/>
      <c r="CY27" s="635"/>
      <c r="CZ27" s="624">
        <v>37.4</v>
      </c>
      <c r="DA27" s="636"/>
      <c r="DB27" s="636"/>
      <c r="DC27" s="637"/>
      <c r="DD27" s="627">
        <v>43541296</v>
      </c>
      <c r="DE27" s="634"/>
      <c r="DF27" s="634"/>
      <c r="DG27" s="634"/>
      <c r="DH27" s="634"/>
      <c r="DI27" s="634"/>
      <c r="DJ27" s="634"/>
      <c r="DK27" s="635"/>
      <c r="DL27" s="627">
        <v>39505810</v>
      </c>
      <c r="DM27" s="634"/>
      <c r="DN27" s="634"/>
      <c r="DO27" s="634"/>
      <c r="DP27" s="634"/>
      <c r="DQ27" s="634"/>
      <c r="DR27" s="634"/>
      <c r="DS27" s="634"/>
      <c r="DT27" s="634"/>
      <c r="DU27" s="634"/>
      <c r="DV27" s="635"/>
      <c r="DW27" s="624">
        <v>21.6</v>
      </c>
      <c r="DX27" s="636"/>
      <c r="DY27" s="636"/>
      <c r="DZ27" s="636"/>
      <c r="EA27" s="636"/>
      <c r="EB27" s="636"/>
      <c r="EC27" s="648"/>
    </row>
    <row r="28" spans="2:133" ht="11.25" customHeight="1">
      <c r="B28" s="618" t="s">
        <v>306</v>
      </c>
      <c r="C28" s="619"/>
      <c r="D28" s="619"/>
      <c r="E28" s="619"/>
      <c r="F28" s="619"/>
      <c r="G28" s="619"/>
      <c r="H28" s="619"/>
      <c r="I28" s="619"/>
      <c r="J28" s="619"/>
      <c r="K28" s="619"/>
      <c r="L28" s="619"/>
      <c r="M28" s="619"/>
      <c r="N28" s="619"/>
      <c r="O28" s="619"/>
      <c r="P28" s="619"/>
      <c r="Q28" s="620"/>
      <c r="R28" s="621">
        <v>6922883</v>
      </c>
      <c r="S28" s="622"/>
      <c r="T28" s="622"/>
      <c r="U28" s="622"/>
      <c r="V28" s="622"/>
      <c r="W28" s="622"/>
      <c r="X28" s="622"/>
      <c r="Y28" s="623"/>
      <c r="Z28" s="659">
        <v>2.2999999999999998</v>
      </c>
      <c r="AA28" s="659"/>
      <c r="AB28" s="659"/>
      <c r="AC28" s="659"/>
      <c r="AD28" s="660">
        <v>3312640</v>
      </c>
      <c r="AE28" s="660"/>
      <c r="AF28" s="660"/>
      <c r="AG28" s="660"/>
      <c r="AH28" s="660"/>
      <c r="AI28" s="660"/>
      <c r="AJ28" s="660"/>
      <c r="AK28" s="660"/>
      <c r="AL28" s="624">
        <v>1.8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1884957</v>
      </c>
      <c r="CS28" s="622"/>
      <c r="CT28" s="622"/>
      <c r="CU28" s="622"/>
      <c r="CV28" s="622"/>
      <c r="CW28" s="622"/>
      <c r="CX28" s="622"/>
      <c r="CY28" s="623"/>
      <c r="CZ28" s="624">
        <v>0.6</v>
      </c>
      <c r="DA28" s="636"/>
      <c r="DB28" s="636"/>
      <c r="DC28" s="637"/>
      <c r="DD28" s="627">
        <v>1809180</v>
      </c>
      <c r="DE28" s="622"/>
      <c r="DF28" s="622"/>
      <c r="DG28" s="622"/>
      <c r="DH28" s="622"/>
      <c r="DI28" s="622"/>
      <c r="DJ28" s="622"/>
      <c r="DK28" s="623"/>
      <c r="DL28" s="627">
        <v>1809180</v>
      </c>
      <c r="DM28" s="622"/>
      <c r="DN28" s="622"/>
      <c r="DO28" s="622"/>
      <c r="DP28" s="622"/>
      <c r="DQ28" s="622"/>
      <c r="DR28" s="622"/>
      <c r="DS28" s="622"/>
      <c r="DT28" s="622"/>
      <c r="DU28" s="622"/>
      <c r="DV28" s="623"/>
      <c r="DW28" s="624">
        <v>1</v>
      </c>
      <c r="DX28" s="636"/>
      <c r="DY28" s="636"/>
      <c r="DZ28" s="636"/>
      <c r="EA28" s="636"/>
      <c r="EB28" s="636"/>
      <c r="EC28" s="648"/>
    </row>
    <row r="29" spans="2:133" ht="11.25" customHeight="1">
      <c r="B29" s="618" t="s">
        <v>308</v>
      </c>
      <c r="C29" s="619"/>
      <c r="D29" s="619"/>
      <c r="E29" s="619"/>
      <c r="F29" s="619"/>
      <c r="G29" s="619"/>
      <c r="H29" s="619"/>
      <c r="I29" s="619"/>
      <c r="J29" s="619"/>
      <c r="K29" s="619"/>
      <c r="L29" s="619"/>
      <c r="M29" s="619"/>
      <c r="N29" s="619"/>
      <c r="O29" s="619"/>
      <c r="P29" s="619"/>
      <c r="Q29" s="620"/>
      <c r="R29" s="621">
        <v>1028461</v>
      </c>
      <c r="S29" s="622"/>
      <c r="T29" s="622"/>
      <c r="U29" s="622"/>
      <c r="V29" s="622"/>
      <c r="W29" s="622"/>
      <c r="X29" s="622"/>
      <c r="Y29" s="623"/>
      <c r="Z29" s="659">
        <v>0.3</v>
      </c>
      <c r="AA29" s="659"/>
      <c r="AB29" s="659"/>
      <c r="AC29" s="659"/>
      <c r="AD29" s="660" t="s">
        <v>129</v>
      </c>
      <c r="AE29" s="660"/>
      <c r="AF29" s="660"/>
      <c r="AG29" s="660"/>
      <c r="AH29" s="660"/>
      <c r="AI29" s="660"/>
      <c r="AJ29" s="660"/>
      <c r="AK29" s="660"/>
      <c r="AL29" s="624" t="s">
        <v>231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1884957</v>
      </c>
      <c r="CS29" s="634"/>
      <c r="CT29" s="634"/>
      <c r="CU29" s="634"/>
      <c r="CV29" s="634"/>
      <c r="CW29" s="634"/>
      <c r="CX29" s="634"/>
      <c r="CY29" s="635"/>
      <c r="CZ29" s="624">
        <v>0.6</v>
      </c>
      <c r="DA29" s="636"/>
      <c r="DB29" s="636"/>
      <c r="DC29" s="637"/>
      <c r="DD29" s="627">
        <v>1809180</v>
      </c>
      <c r="DE29" s="634"/>
      <c r="DF29" s="634"/>
      <c r="DG29" s="634"/>
      <c r="DH29" s="634"/>
      <c r="DI29" s="634"/>
      <c r="DJ29" s="634"/>
      <c r="DK29" s="635"/>
      <c r="DL29" s="627">
        <v>1809180</v>
      </c>
      <c r="DM29" s="634"/>
      <c r="DN29" s="634"/>
      <c r="DO29" s="634"/>
      <c r="DP29" s="634"/>
      <c r="DQ29" s="634"/>
      <c r="DR29" s="634"/>
      <c r="DS29" s="634"/>
      <c r="DT29" s="634"/>
      <c r="DU29" s="634"/>
      <c r="DV29" s="635"/>
      <c r="DW29" s="624">
        <v>1</v>
      </c>
      <c r="DX29" s="636"/>
      <c r="DY29" s="636"/>
      <c r="DZ29" s="636"/>
      <c r="EA29" s="636"/>
      <c r="EB29" s="636"/>
      <c r="EC29" s="648"/>
    </row>
    <row r="30" spans="2:133" ht="11.25" customHeight="1">
      <c r="B30" s="618" t="s">
        <v>311</v>
      </c>
      <c r="C30" s="619"/>
      <c r="D30" s="619"/>
      <c r="E30" s="619"/>
      <c r="F30" s="619"/>
      <c r="G30" s="619"/>
      <c r="H30" s="619"/>
      <c r="I30" s="619"/>
      <c r="J30" s="619"/>
      <c r="K30" s="619"/>
      <c r="L30" s="619"/>
      <c r="M30" s="619"/>
      <c r="N30" s="619"/>
      <c r="O30" s="619"/>
      <c r="P30" s="619"/>
      <c r="Q30" s="620"/>
      <c r="R30" s="621">
        <v>67498865</v>
      </c>
      <c r="S30" s="622"/>
      <c r="T30" s="622"/>
      <c r="U30" s="622"/>
      <c r="V30" s="622"/>
      <c r="W30" s="622"/>
      <c r="X30" s="622"/>
      <c r="Y30" s="623"/>
      <c r="Z30" s="659">
        <v>22.1</v>
      </c>
      <c r="AA30" s="659"/>
      <c r="AB30" s="659"/>
      <c r="AC30" s="659"/>
      <c r="AD30" s="660" t="s">
        <v>231</v>
      </c>
      <c r="AE30" s="660"/>
      <c r="AF30" s="660"/>
      <c r="AG30" s="660"/>
      <c r="AH30" s="660"/>
      <c r="AI30" s="660"/>
      <c r="AJ30" s="660"/>
      <c r="AK30" s="660"/>
      <c r="AL30" s="624" t="s">
        <v>129</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1744302</v>
      </c>
      <c r="CS30" s="622"/>
      <c r="CT30" s="622"/>
      <c r="CU30" s="622"/>
      <c r="CV30" s="622"/>
      <c r="CW30" s="622"/>
      <c r="CX30" s="622"/>
      <c r="CY30" s="623"/>
      <c r="CZ30" s="624">
        <v>0.6</v>
      </c>
      <c r="DA30" s="636"/>
      <c r="DB30" s="636"/>
      <c r="DC30" s="637"/>
      <c r="DD30" s="627">
        <v>1744302</v>
      </c>
      <c r="DE30" s="622"/>
      <c r="DF30" s="622"/>
      <c r="DG30" s="622"/>
      <c r="DH30" s="622"/>
      <c r="DI30" s="622"/>
      <c r="DJ30" s="622"/>
      <c r="DK30" s="623"/>
      <c r="DL30" s="627">
        <v>1744302</v>
      </c>
      <c r="DM30" s="622"/>
      <c r="DN30" s="622"/>
      <c r="DO30" s="622"/>
      <c r="DP30" s="622"/>
      <c r="DQ30" s="622"/>
      <c r="DR30" s="622"/>
      <c r="DS30" s="622"/>
      <c r="DT30" s="622"/>
      <c r="DU30" s="622"/>
      <c r="DV30" s="623"/>
      <c r="DW30" s="624">
        <v>1</v>
      </c>
      <c r="DX30" s="636"/>
      <c r="DY30" s="636"/>
      <c r="DZ30" s="636"/>
      <c r="EA30" s="636"/>
      <c r="EB30" s="636"/>
      <c r="EC30" s="648"/>
    </row>
    <row r="31" spans="2:133" ht="11.25" customHeight="1">
      <c r="B31" s="688" t="s">
        <v>315</v>
      </c>
      <c r="C31" s="689"/>
      <c r="D31" s="689"/>
      <c r="E31" s="689"/>
      <c r="F31" s="689"/>
      <c r="G31" s="689"/>
      <c r="H31" s="689"/>
      <c r="I31" s="689"/>
      <c r="J31" s="689"/>
      <c r="K31" s="689"/>
      <c r="L31" s="689"/>
      <c r="M31" s="689"/>
      <c r="N31" s="689"/>
      <c r="O31" s="689"/>
      <c r="P31" s="689"/>
      <c r="Q31" s="690"/>
      <c r="R31" s="621">
        <v>77137109</v>
      </c>
      <c r="S31" s="622"/>
      <c r="T31" s="622"/>
      <c r="U31" s="622"/>
      <c r="V31" s="622"/>
      <c r="W31" s="622"/>
      <c r="X31" s="622"/>
      <c r="Y31" s="623"/>
      <c r="Z31" s="659">
        <v>25.3</v>
      </c>
      <c r="AA31" s="659"/>
      <c r="AB31" s="659"/>
      <c r="AC31" s="659"/>
      <c r="AD31" s="660">
        <v>74855558</v>
      </c>
      <c r="AE31" s="660"/>
      <c r="AF31" s="660"/>
      <c r="AG31" s="660"/>
      <c r="AH31" s="660"/>
      <c r="AI31" s="660"/>
      <c r="AJ31" s="660"/>
      <c r="AK31" s="660"/>
      <c r="AL31" s="624">
        <v>40.9</v>
      </c>
      <c r="AM31" s="625"/>
      <c r="AN31" s="625"/>
      <c r="AO31" s="661"/>
      <c r="AP31" s="693" t="s">
        <v>316</v>
      </c>
      <c r="AQ31" s="694"/>
      <c r="AR31" s="694"/>
      <c r="AS31" s="694"/>
      <c r="AT31" s="695" t="s">
        <v>317</v>
      </c>
      <c r="AU31" s="218"/>
      <c r="AV31" s="218"/>
      <c r="AW31" s="218"/>
      <c r="AX31" s="679" t="s">
        <v>188</v>
      </c>
      <c r="AY31" s="680"/>
      <c r="AZ31" s="680"/>
      <c r="BA31" s="680"/>
      <c r="BB31" s="680"/>
      <c r="BC31" s="680"/>
      <c r="BD31" s="680"/>
      <c r="BE31" s="680"/>
      <c r="BF31" s="681"/>
      <c r="BG31" s="683">
        <v>99.3</v>
      </c>
      <c r="BH31" s="684"/>
      <c r="BI31" s="684"/>
      <c r="BJ31" s="684"/>
      <c r="BK31" s="684"/>
      <c r="BL31" s="684"/>
      <c r="BM31" s="685">
        <v>99</v>
      </c>
      <c r="BN31" s="684"/>
      <c r="BO31" s="684"/>
      <c r="BP31" s="684"/>
      <c r="BQ31" s="686"/>
      <c r="BR31" s="683">
        <v>99.4</v>
      </c>
      <c r="BS31" s="684"/>
      <c r="BT31" s="684"/>
      <c r="BU31" s="684"/>
      <c r="BV31" s="684"/>
      <c r="BW31" s="684"/>
      <c r="BX31" s="685">
        <v>99</v>
      </c>
      <c r="BY31" s="684"/>
      <c r="BZ31" s="684"/>
      <c r="CA31" s="684"/>
      <c r="CB31" s="686"/>
      <c r="CD31" s="642"/>
      <c r="CE31" s="643"/>
      <c r="CF31" s="618" t="s">
        <v>318</v>
      </c>
      <c r="CG31" s="619"/>
      <c r="CH31" s="619"/>
      <c r="CI31" s="619"/>
      <c r="CJ31" s="619"/>
      <c r="CK31" s="619"/>
      <c r="CL31" s="619"/>
      <c r="CM31" s="619"/>
      <c r="CN31" s="619"/>
      <c r="CO31" s="619"/>
      <c r="CP31" s="619"/>
      <c r="CQ31" s="620"/>
      <c r="CR31" s="621">
        <v>140655</v>
      </c>
      <c r="CS31" s="634"/>
      <c r="CT31" s="634"/>
      <c r="CU31" s="634"/>
      <c r="CV31" s="634"/>
      <c r="CW31" s="634"/>
      <c r="CX31" s="634"/>
      <c r="CY31" s="635"/>
      <c r="CZ31" s="624">
        <v>0</v>
      </c>
      <c r="DA31" s="636"/>
      <c r="DB31" s="636"/>
      <c r="DC31" s="637"/>
      <c r="DD31" s="627">
        <v>64878</v>
      </c>
      <c r="DE31" s="634"/>
      <c r="DF31" s="634"/>
      <c r="DG31" s="634"/>
      <c r="DH31" s="634"/>
      <c r="DI31" s="634"/>
      <c r="DJ31" s="634"/>
      <c r="DK31" s="635"/>
      <c r="DL31" s="627">
        <v>64878</v>
      </c>
      <c r="DM31" s="634"/>
      <c r="DN31" s="634"/>
      <c r="DO31" s="634"/>
      <c r="DP31" s="634"/>
      <c r="DQ31" s="634"/>
      <c r="DR31" s="634"/>
      <c r="DS31" s="634"/>
      <c r="DT31" s="634"/>
      <c r="DU31" s="634"/>
      <c r="DV31" s="635"/>
      <c r="DW31" s="624">
        <v>0</v>
      </c>
      <c r="DX31" s="636"/>
      <c r="DY31" s="636"/>
      <c r="DZ31" s="636"/>
      <c r="EA31" s="636"/>
      <c r="EB31" s="636"/>
      <c r="EC31" s="648"/>
    </row>
    <row r="32" spans="2:133" ht="11.25" customHeight="1">
      <c r="B32" s="618" t="s">
        <v>319</v>
      </c>
      <c r="C32" s="619"/>
      <c r="D32" s="619"/>
      <c r="E32" s="619"/>
      <c r="F32" s="619"/>
      <c r="G32" s="619"/>
      <c r="H32" s="619"/>
      <c r="I32" s="619"/>
      <c r="J32" s="619"/>
      <c r="K32" s="619"/>
      <c r="L32" s="619"/>
      <c r="M32" s="619"/>
      <c r="N32" s="619"/>
      <c r="O32" s="619"/>
      <c r="P32" s="619"/>
      <c r="Q32" s="620"/>
      <c r="R32" s="621">
        <v>27554239</v>
      </c>
      <c r="S32" s="622"/>
      <c r="T32" s="622"/>
      <c r="U32" s="622"/>
      <c r="V32" s="622"/>
      <c r="W32" s="622"/>
      <c r="X32" s="622"/>
      <c r="Y32" s="623"/>
      <c r="Z32" s="659">
        <v>9</v>
      </c>
      <c r="AA32" s="659"/>
      <c r="AB32" s="659"/>
      <c r="AC32" s="659"/>
      <c r="AD32" s="660" t="s">
        <v>129</v>
      </c>
      <c r="AE32" s="660"/>
      <c r="AF32" s="660"/>
      <c r="AG32" s="660"/>
      <c r="AH32" s="660"/>
      <c r="AI32" s="660"/>
      <c r="AJ32" s="660"/>
      <c r="AK32" s="660"/>
      <c r="AL32" s="624" t="s">
        <v>231</v>
      </c>
      <c r="AM32" s="625"/>
      <c r="AN32" s="625"/>
      <c r="AO32" s="661"/>
      <c r="AP32" s="662"/>
      <c r="AQ32" s="663"/>
      <c r="AR32" s="663"/>
      <c r="AS32" s="663"/>
      <c r="AT32" s="696"/>
      <c r="AU32" s="214" t="s">
        <v>320</v>
      </c>
      <c r="AX32" s="618" t="s">
        <v>321</v>
      </c>
      <c r="AY32" s="619"/>
      <c r="AZ32" s="619"/>
      <c r="BA32" s="619"/>
      <c r="BB32" s="619"/>
      <c r="BC32" s="619"/>
      <c r="BD32" s="619"/>
      <c r="BE32" s="619"/>
      <c r="BF32" s="620"/>
      <c r="BG32" s="687">
        <v>99.3</v>
      </c>
      <c r="BH32" s="634"/>
      <c r="BI32" s="634"/>
      <c r="BJ32" s="634"/>
      <c r="BK32" s="634"/>
      <c r="BL32" s="634"/>
      <c r="BM32" s="625">
        <v>98.9</v>
      </c>
      <c r="BN32" s="634"/>
      <c r="BO32" s="634"/>
      <c r="BP32" s="634"/>
      <c r="BQ32" s="657"/>
      <c r="BR32" s="687">
        <v>99.3</v>
      </c>
      <c r="BS32" s="634"/>
      <c r="BT32" s="634"/>
      <c r="BU32" s="634"/>
      <c r="BV32" s="634"/>
      <c r="BW32" s="634"/>
      <c r="BX32" s="625">
        <v>98.9</v>
      </c>
      <c r="BY32" s="634"/>
      <c r="BZ32" s="634"/>
      <c r="CA32" s="634"/>
      <c r="CB32" s="657"/>
      <c r="CD32" s="644"/>
      <c r="CE32" s="645"/>
      <c r="CF32" s="618" t="s">
        <v>322</v>
      </c>
      <c r="CG32" s="619"/>
      <c r="CH32" s="619"/>
      <c r="CI32" s="619"/>
      <c r="CJ32" s="619"/>
      <c r="CK32" s="619"/>
      <c r="CL32" s="619"/>
      <c r="CM32" s="619"/>
      <c r="CN32" s="619"/>
      <c r="CO32" s="619"/>
      <c r="CP32" s="619"/>
      <c r="CQ32" s="620"/>
      <c r="CR32" s="621" t="s">
        <v>129</v>
      </c>
      <c r="CS32" s="622"/>
      <c r="CT32" s="622"/>
      <c r="CU32" s="622"/>
      <c r="CV32" s="622"/>
      <c r="CW32" s="622"/>
      <c r="CX32" s="622"/>
      <c r="CY32" s="623"/>
      <c r="CZ32" s="624" t="s">
        <v>129</v>
      </c>
      <c r="DA32" s="636"/>
      <c r="DB32" s="636"/>
      <c r="DC32" s="637"/>
      <c r="DD32" s="627" t="s">
        <v>231</v>
      </c>
      <c r="DE32" s="622"/>
      <c r="DF32" s="622"/>
      <c r="DG32" s="622"/>
      <c r="DH32" s="622"/>
      <c r="DI32" s="622"/>
      <c r="DJ32" s="622"/>
      <c r="DK32" s="623"/>
      <c r="DL32" s="627" t="s">
        <v>231</v>
      </c>
      <c r="DM32" s="622"/>
      <c r="DN32" s="622"/>
      <c r="DO32" s="622"/>
      <c r="DP32" s="622"/>
      <c r="DQ32" s="622"/>
      <c r="DR32" s="622"/>
      <c r="DS32" s="622"/>
      <c r="DT32" s="622"/>
      <c r="DU32" s="622"/>
      <c r="DV32" s="623"/>
      <c r="DW32" s="624" t="s">
        <v>129</v>
      </c>
      <c r="DX32" s="636"/>
      <c r="DY32" s="636"/>
      <c r="DZ32" s="636"/>
      <c r="EA32" s="636"/>
      <c r="EB32" s="636"/>
      <c r="EC32" s="648"/>
    </row>
    <row r="33" spans="2:133" ht="11.25" customHeight="1">
      <c r="B33" s="618" t="s">
        <v>323</v>
      </c>
      <c r="C33" s="619"/>
      <c r="D33" s="619"/>
      <c r="E33" s="619"/>
      <c r="F33" s="619"/>
      <c r="G33" s="619"/>
      <c r="H33" s="619"/>
      <c r="I33" s="619"/>
      <c r="J33" s="619"/>
      <c r="K33" s="619"/>
      <c r="L33" s="619"/>
      <c r="M33" s="619"/>
      <c r="N33" s="619"/>
      <c r="O33" s="619"/>
      <c r="P33" s="619"/>
      <c r="Q33" s="620"/>
      <c r="R33" s="621">
        <v>1725263</v>
      </c>
      <c r="S33" s="622"/>
      <c r="T33" s="622"/>
      <c r="U33" s="622"/>
      <c r="V33" s="622"/>
      <c r="W33" s="622"/>
      <c r="X33" s="622"/>
      <c r="Y33" s="623"/>
      <c r="Z33" s="659">
        <v>0.6</v>
      </c>
      <c r="AA33" s="659"/>
      <c r="AB33" s="659"/>
      <c r="AC33" s="659"/>
      <c r="AD33" s="660">
        <v>1224124</v>
      </c>
      <c r="AE33" s="660"/>
      <c r="AF33" s="660"/>
      <c r="AG33" s="660"/>
      <c r="AH33" s="660"/>
      <c r="AI33" s="660"/>
      <c r="AJ33" s="660"/>
      <c r="AK33" s="660"/>
      <c r="AL33" s="624">
        <v>0.7</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t="s">
        <v>231</v>
      </c>
      <c r="BH33" s="606"/>
      <c r="BI33" s="606"/>
      <c r="BJ33" s="606"/>
      <c r="BK33" s="606"/>
      <c r="BL33" s="606"/>
      <c r="BM33" s="652" t="s">
        <v>231</v>
      </c>
      <c r="BN33" s="606"/>
      <c r="BO33" s="606"/>
      <c r="BP33" s="606"/>
      <c r="BQ33" s="669"/>
      <c r="BR33" s="682" t="s">
        <v>129</v>
      </c>
      <c r="BS33" s="606"/>
      <c r="BT33" s="606"/>
      <c r="BU33" s="606"/>
      <c r="BV33" s="606"/>
      <c r="BW33" s="606"/>
      <c r="BX33" s="652" t="s">
        <v>253</v>
      </c>
      <c r="BY33" s="606"/>
      <c r="BZ33" s="606"/>
      <c r="CA33" s="606"/>
      <c r="CB33" s="669"/>
      <c r="CD33" s="618" t="s">
        <v>325</v>
      </c>
      <c r="CE33" s="619"/>
      <c r="CF33" s="619"/>
      <c r="CG33" s="619"/>
      <c r="CH33" s="619"/>
      <c r="CI33" s="619"/>
      <c r="CJ33" s="619"/>
      <c r="CK33" s="619"/>
      <c r="CL33" s="619"/>
      <c r="CM33" s="619"/>
      <c r="CN33" s="619"/>
      <c r="CO33" s="619"/>
      <c r="CP33" s="619"/>
      <c r="CQ33" s="620"/>
      <c r="CR33" s="621">
        <v>121066232</v>
      </c>
      <c r="CS33" s="634"/>
      <c r="CT33" s="634"/>
      <c r="CU33" s="634"/>
      <c r="CV33" s="634"/>
      <c r="CW33" s="634"/>
      <c r="CX33" s="634"/>
      <c r="CY33" s="635"/>
      <c r="CZ33" s="624">
        <v>40.200000000000003</v>
      </c>
      <c r="DA33" s="636"/>
      <c r="DB33" s="636"/>
      <c r="DC33" s="637"/>
      <c r="DD33" s="627">
        <v>94051362</v>
      </c>
      <c r="DE33" s="634"/>
      <c r="DF33" s="634"/>
      <c r="DG33" s="634"/>
      <c r="DH33" s="634"/>
      <c r="DI33" s="634"/>
      <c r="DJ33" s="634"/>
      <c r="DK33" s="635"/>
      <c r="DL33" s="627">
        <v>68581284</v>
      </c>
      <c r="DM33" s="634"/>
      <c r="DN33" s="634"/>
      <c r="DO33" s="634"/>
      <c r="DP33" s="634"/>
      <c r="DQ33" s="634"/>
      <c r="DR33" s="634"/>
      <c r="DS33" s="634"/>
      <c r="DT33" s="634"/>
      <c r="DU33" s="634"/>
      <c r="DV33" s="635"/>
      <c r="DW33" s="624">
        <v>37.5</v>
      </c>
      <c r="DX33" s="636"/>
      <c r="DY33" s="636"/>
      <c r="DZ33" s="636"/>
      <c r="EA33" s="636"/>
      <c r="EB33" s="636"/>
      <c r="EC33" s="648"/>
    </row>
    <row r="34" spans="2:133" ht="11.25" customHeight="1">
      <c r="B34" s="618" t="s">
        <v>326</v>
      </c>
      <c r="C34" s="619"/>
      <c r="D34" s="619"/>
      <c r="E34" s="619"/>
      <c r="F34" s="619"/>
      <c r="G34" s="619"/>
      <c r="H34" s="619"/>
      <c r="I34" s="619"/>
      <c r="J34" s="619"/>
      <c r="K34" s="619"/>
      <c r="L34" s="619"/>
      <c r="M34" s="619"/>
      <c r="N34" s="619"/>
      <c r="O34" s="619"/>
      <c r="P34" s="619"/>
      <c r="Q34" s="620"/>
      <c r="R34" s="621">
        <v>69017</v>
      </c>
      <c r="S34" s="622"/>
      <c r="T34" s="622"/>
      <c r="U34" s="622"/>
      <c r="V34" s="622"/>
      <c r="W34" s="622"/>
      <c r="X34" s="622"/>
      <c r="Y34" s="623"/>
      <c r="Z34" s="659">
        <v>0</v>
      </c>
      <c r="AA34" s="659"/>
      <c r="AB34" s="659"/>
      <c r="AC34" s="659"/>
      <c r="AD34" s="660" t="s">
        <v>231</v>
      </c>
      <c r="AE34" s="660"/>
      <c r="AF34" s="660"/>
      <c r="AG34" s="660"/>
      <c r="AH34" s="660"/>
      <c r="AI34" s="660"/>
      <c r="AJ34" s="660"/>
      <c r="AK34" s="660"/>
      <c r="AL34" s="624" t="s">
        <v>231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61303634</v>
      </c>
      <c r="CS34" s="622"/>
      <c r="CT34" s="622"/>
      <c r="CU34" s="622"/>
      <c r="CV34" s="622"/>
      <c r="CW34" s="622"/>
      <c r="CX34" s="622"/>
      <c r="CY34" s="623"/>
      <c r="CZ34" s="624">
        <v>20.3</v>
      </c>
      <c r="DA34" s="636"/>
      <c r="DB34" s="636"/>
      <c r="DC34" s="637"/>
      <c r="DD34" s="627">
        <v>45282591</v>
      </c>
      <c r="DE34" s="622"/>
      <c r="DF34" s="622"/>
      <c r="DG34" s="622"/>
      <c r="DH34" s="622"/>
      <c r="DI34" s="622"/>
      <c r="DJ34" s="622"/>
      <c r="DK34" s="623"/>
      <c r="DL34" s="627">
        <v>39337804</v>
      </c>
      <c r="DM34" s="622"/>
      <c r="DN34" s="622"/>
      <c r="DO34" s="622"/>
      <c r="DP34" s="622"/>
      <c r="DQ34" s="622"/>
      <c r="DR34" s="622"/>
      <c r="DS34" s="622"/>
      <c r="DT34" s="622"/>
      <c r="DU34" s="622"/>
      <c r="DV34" s="623"/>
      <c r="DW34" s="624">
        <v>21.5</v>
      </c>
      <c r="DX34" s="636"/>
      <c r="DY34" s="636"/>
      <c r="DZ34" s="636"/>
      <c r="EA34" s="636"/>
      <c r="EB34" s="636"/>
      <c r="EC34" s="648"/>
    </row>
    <row r="35" spans="2:133" ht="11.25" customHeight="1">
      <c r="B35" s="618" t="s">
        <v>328</v>
      </c>
      <c r="C35" s="619"/>
      <c r="D35" s="619"/>
      <c r="E35" s="619"/>
      <c r="F35" s="619"/>
      <c r="G35" s="619"/>
      <c r="H35" s="619"/>
      <c r="I35" s="619"/>
      <c r="J35" s="619"/>
      <c r="K35" s="619"/>
      <c r="L35" s="619"/>
      <c r="M35" s="619"/>
      <c r="N35" s="619"/>
      <c r="O35" s="619"/>
      <c r="P35" s="619"/>
      <c r="Q35" s="620"/>
      <c r="R35" s="621">
        <v>5534092</v>
      </c>
      <c r="S35" s="622"/>
      <c r="T35" s="622"/>
      <c r="U35" s="622"/>
      <c r="V35" s="622"/>
      <c r="W35" s="622"/>
      <c r="X35" s="622"/>
      <c r="Y35" s="623"/>
      <c r="Z35" s="659">
        <v>1.8</v>
      </c>
      <c r="AA35" s="659"/>
      <c r="AB35" s="659"/>
      <c r="AC35" s="659"/>
      <c r="AD35" s="660" t="s">
        <v>129</v>
      </c>
      <c r="AE35" s="660"/>
      <c r="AF35" s="660"/>
      <c r="AG35" s="660"/>
      <c r="AH35" s="660"/>
      <c r="AI35" s="660"/>
      <c r="AJ35" s="660"/>
      <c r="AK35" s="660"/>
      <c r="AL35" s="624" t="s">
        <v>129</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4832956</v>
      </c>
      <c r="CS35" s="634"/>
      <c r="CT35" s="634"/>
      <c r="CU35" s="634"/>
      <c r="CV35" s="634"/>
      <c r="CW35" s="634"/>
      <c r="CX35" s="634"/>
      <c r="CY35" s="635"/>
      <c r="CZ35" s="624">
        <v>1.6</v>
      </c>
      <c r="DA35" s="636"/>
      <c r="DB35" s="636"/>
      <c r="DC35" s="637"/>
      <c r="DD35" s="627">
        <v>3873877</v>
      </c>
      <c r="DE35" s="634"/>
      <c r="DF35" s="634"/>
      <c r="DG35" s="634"/>
      <c r="DH35" s="634"/>
      <c r="DI35" s="634"/>
      <c r="DJ35" s="634"/>
      <c r="DK35" s="635"/>
      <c r="DL35" s="627">
        <v>3873877</v>
      </c>
      <c r="DM35" s="634"/>
      <c r="DN35" s="634"/>
      <c r="DO35" s="634"/>
      <c r="DP35" s="634"/>
      <c r="DQ35" s="634"/>
      <c r="DR35" s="634"/>
      <c r="DS35" s="634"/>
      <c r="DT35" s="634"/>
      <c r="DU35" s="634"/>
      <c r="DV35" s="635"/>
      <c r="DW35" s="624">
        <v>2.1</v>
      </c>
      <c r="DX35" s="636"/>
      <c r="DY35" s="636"/>
      <c r="DZ35" s="636"/>
      <c r="EA35" s="636"/>
      <c r="EB35" s="636"/>
      <c r="EC35" s="648"/>
    </row>
    <row r="36" spans="2:133" ht="11.25" customHeight="1">
      <c r="B36" s="618" t="s">
        <v>332</v>
      </c>
      <c r="C36" s="619"/>
      <c r="D36" s="619"/>
      <c r="E36" s="619"/>
      <c r="F36" s="619"/>
      <c r="G36" s="619"/>
      <c r="H36" s="619"/>
      <c r="I36" s="619"/>
      <c r="J36" s="619"/>
      <c r="K36" s="619"/>
      <c r="L36" s="619"/>
      <c r="M36" s="619"/>
      <c r="N36" s="619"/>
      <c r="O36" s="619"/>
      <c r="P36" s="619"/>
      <c r="Q36" s="620"/>
      <c r="R36" s="621">
        <v>5588567</v>
      </c>
      <c r="S36" s="622"/>
      <c r="T36" s="622"/>
      <c r="U36" s="622"/>
      <c r="V36" s="622"/>
      <c r="W36" s="622"/>
      <c r="X36" s="622"/>
      <c r="Y36" s="623"/>
      <c r="Z36" s="659">
        <v>1.8</v>
      </c>
      <c r="AA36" s="659"/>
      <c r="AB36" s="659"/>
      <c r="AC36" s="659"/>
      <c r="AD36" s="660" t="s">
        <v>231</v>
      </c>
      <c r="AE36" s="660"/>
      <c r="AF36" s="660"/>
      <c r="AG36" s="660"/>
      <c r="AH36" s="660"/>
      <c r="AI36" s="660"/>
      <c r="AJ36" s="660"/>
      <c r="AK36" s="660"/>
      <c r="AL36" s="624" t="s">
        <v>231</v>
      </c>
      <c r="AM36" s="625"/>
      <c r="AN36" s="625"/>
      <c r="AO36" s="661"/>
      <c r="AP36" s="222"/>
      <c r="AQ36" s="670" t="s">
        <v>333</v>
      </c>
      <c r="AR36" s="671"/>
      <c r="AS36" s="671"/>
      <c r="AT36" s="671"/>
      <c r="AU36" s="671"/>
      <c r="AV36" s="671"/>
      <c r="AW36" s="671"/>
      <c r="AX36" s="671"/>
      <c r="AY36" s="672"/>
      <c r="AZ36" s="676">
        <v>24581075</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872664</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21800661</v>
      </c>
      <c r="CS36" s="622"/>
      <c r="CT36" s="622"/>
      <c r="CU36" s="622"/>
      <c r="CV36" s="622"/>
      <c r="CW36" s="622"/>
      <c r="CX36" s="622"/>
      <c r="CY36" s="623"/>
      <c r="CZ36" s="624">
        <v>7.2</v>
      </c>
      <c r="DA36" s="636"/>
      <c r="DB36" s="636"/>
      <c r="DC36" s="637"/>
      <c r="DD36" s="627">
        <v>16391176</v>
      </c>
      <c r="DE36" s="622"/>
      <c r="DF36" s="622"/>
      <c r="DG36" s="622"/>
      <c r="DH36" s="622"/>
      <c r="DI36" s="622"/>
      <c r="DJ36" s="622"/>
      <c r="DK36" s="623"/>
      <c r="DL36" s="627">
        <v>7533973</v>
      </c>
      <c r="DM36" s="622"/>
      <c r="DN36" s="622"/>
      <c r="DO36" s="622"/>
      <c r="DP36" s="622"/>
      <c r="DQ36" s="622"/>
      <c r="DR36" s="622"/>
      <c r="DS36" s="622"/>
      <c r="DT36" s="622"/>
      <c r="DU36" s="622"/>
      <c r="DV36" s="623"/>
      <c r="DW36" s="624">
        <v>4.0999999999999996</v>
      </c>
      <c r="DX36" s="636"/>
      <c r="DY36" s="636"/>
      <c r="DZ36" s="636"/>
      <c r="EA36" s="636"/>
      <c r="EB36" s="636"/>
      <c r="EC36" s="648"/>
    </row>
    <row r="37" spans="2:133" ht="11.25" customHeight="1">
      <c r="B37" s="618" t="s">
        <v>336</v>
      </c>
      <c r="C37" s="619"/>
      <c r="D37" s="619"/>
      <c r="E37" s="619"/>
      <c r="F37" s="619"/>
      <c r="G37" s="619"/>
      <c r="H37" s="619"/>
      <c r="I37" s="619"/>
      <c r="J37" s="619"/>
      <c r="K37" s="619"/>
      <c r="L37" s="619"/>
      <c r="M37" s="619"/>
      <c r="N37" s="619"/>
      <c r="O37" s="619"/>
      <c r="P37" s="619"/>
      <c r="Q37" s="620"/>
      <c r="R37" s="621">
        <v>4253590</v>
      </c>
      <c r="S37" s="622"/>
      <c r="T37" s="622"/>
      <c r="U37" s="622"/>
      <c r="V37" s="622"/>
      <c r="W37" s="622"/>
      <c r="X37" s="622"/>
      <c r="Y37" s="623"/>
      <c r="Z37" s="659">
        <v>1.4</v>
      </c>
      <c r="AA37" s="659"/>
      <c r="AB37" s="659"/>
      <c r="AC37" s="659"/>
      <c r="AD37" s="660">
        <v>20124</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77486</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872664</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3474174</v>
      </c>
      <c r="CS37" s="634"/>
      <c r="CT37" s="634"/>
      <c r="CU37" s="634"/>
      <c r="CV37" s="634"/>
      <c r="CW37" s="634"/>
      <c r="CX37" s="634"/>
      <c r="CY37" s="635"/>
      <c r="CZ37" s="624">
        <v>1.2</v>
      </c>
      <c r="DA37" s="636"/>
      <c r="DB37" s="636"/>
      <c r="DC37" s="637"/>
      <c r="DD37" s="627">
        <v>3474174</v>
      </c>
      <c r="DE37" s="634"/>
      <c r="DF37" s="634"/>
      <c r="DG37" s="634"/>
      <c r="DH37" s="634"/>
      <c r="DI37" s="634"/>
      <c r="DJ37" s="634"/>
      <c r="DK37" s="635"/>
      <c r="DL37" s="627">
        <v>2369391</v>
      </c>
      <c r="DM37" s="634"/>
      <c r="DN37" s="634"/>
      <c r="DO37" s="634"/>
      <c r="DP37" s="634"/>
      <c r="DQ37" s="634"/>
      <c r="DR37" s="634"/>
      <c r="DS37" s="634"/>
      <c r="DT37" s="634"/>
      <c r="DU37" s="634"/>
      <c r="DV37" s="635"/>
      <c r="DW37" s="624">
        <v>1.3</v>
      </c>
      <c r="DX37" s="636"/>
      <c r="DY37" s="636"/>
      <c r="DZ37" s="636"/>
      <c r="EA37" s="636"/>
      <c r="EB37" s="636"/>
      <c r="EC37" s="648"/>
    </row>
    <row r="38" spans="2:133" ht="11.25" customHeight="1">
      <c r="B38" s="618" t="s">
        <v>340</v>
      </c>
      <c r="C38" s="619"/>
      <c r="D38" s="619"/>
      <c r="E38" s="619"/>
      <c r="F38" s="619"/>
      <c r="G38" s="619"/>
      <c r="H38" s="619"/>
      <c r="I38" s="619"/>
      <c r="J38" s="619"/>
      <c r="K38" s="619"/>
      <c r="L38" s="619"/>
      <c r="M38" s="619"/>
      <c r="N38" s="619"/>
      <c r="O38" s="619"/>
      <c r="P38" s="619"/>
      <c r="Q38" s="620"/>
      <c r="R38" s="621">
        <v>1714400</v>
      </c>
      <c r="S38" s="622"/>
      <c r="T38" s="622"/>
      <c r="U38" s="622"/>
      <c r="V38" s="622"/>
      <c r="W38" s="622"/>
      <c r="X38" s="622"/>
      <c r="Y38" s="623"/>
      <c r="Z38" s="659">
        <v>0.6</v>
      </c>
      <c r="AA38" s="659"/>
      <c r="AB38" s="659"/>
      <c r="AC38" s="659"/>
      <c r="AD38" s="660" t="s">
        <v>231</v>
      </c>
      <c r="AE38" s="660"/>
      <c r="AF38" s="660"/>
      <c r="AG38" s="660"/>
      <c r="AH38" s="660"/>
      <c r="AI38" s="660"/>
      <c r="AJ38" s="660"/>
      <c r="AK38" s="660"/>
      <c r="AL38" s="624" t="s">
        <v>253</v>
      </c>
      <c r="AM38" s="625"/>
      <c r="AN38" s="625"/>
      <c r="AO38" s="661"/>
      <c r="AQ38" s="654" t="s">
        <v>341</v>
      </c>
      <c r="AR38" s="655"/>
      <c r="AS38" s="655"/>
      <c r="AT38" s="655"/>
      <c r="AU38" s="655"/>
      <c r="AV38" s="655"/>
      <c r="AW38" s="655"/>
      <c r="AX38" s="655"/>
      <c r="AY38" s="656"/>
      <c r="AZ38" s="621" t="s">
        <v>129</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88703</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24581075</v>
      </c>
      <c r="CS38" s="622"/>
      <c r="CT38" s="622"/>
      <c r="CU38" s="622"/>
      <c r="CV38" s="622"/>
      <c r="CW38" s="622"/>
      <c r="CX38" s="622"/>
      <c r="CY38" s="623"/>
      <c r="CZ38" s="624">
        <v>8.1999999999999993</v>
      </c>
      <c r="DA38" s="636"/>
      <c r="DB38" s="636"/>
      <c r="DC38" s="637"/>
      <c r="DD38" s="627">
        <v>20787428</v>
      </c>
      <c r="DE38" s="622"/>
      <c r="DF38" s="622"/>
      <c r="DG38" s="622"/>
      <c r="DH38" s="622"/>
      <c r="DI38" s="622"/>
      <c r="DJ38" s="622"/>
      <c r="DK38" s="623"/>
      <c r="DL38" s="627">
        <v>17835630</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c r="B39" s="618" t="s">
        <v>344</v>
      </c>
      <c r="C39" s="619"/>
      <c r="D39" s="619"/>
      <c r="E39" s="619"/>
      <c r="F39" s="619"/>
      <c r="G39" s="619"/>
      <c r="H39" s="619"/>
      <c r="I39" s="619"/>
      <c r="J39" s="619"/>
      <c r="K39" s="619"/>
      <c r="L39" s="619"/>
      <c r="M39" s="619"/>
      <c r="N39" s="619"/>
      <c r="O39" s="619"/>
      <c r="P39" s="619"/>
      <c r="Q39" s="620"/>
      <c r="R39" s="621" t="s">
        <v>231</v>
      </c>
      <c r="S39" s="622"/>
      <c r="T39" s="622"/>
      <c r="U39" s="622"/>
      <c r="V39" s="622"/>
      <c r="W39" s="622"/>
      <c r="X39" s="622"/>
      <c r="Y39" s="623"/>
      <c r="Z39" s="659" t="s">
        <v>231</v>
      </c>
      <c r="AA39" s="659"/>
      <c r="AB39" s="659"/>
      <c r="AC39" s="659"/>
      <c r="AD39" s="660" t="s">
        <v>129</v>
      </c>
      <c r="AE39" s="660"/>
      <c r="AF39" s="660"/>
      <c r="AG39" s="660"/>
      <c r="AH39" s="660"/>
      <c r="AI39" s="660"/>
      <c r="AJ39" s="660"/>
      <c r="AK39" s="660"/>
      <c r="AL39" s="624" t="s">
        <v>231</v>
      </c>
      <c r="AM39" s="625"/>
      <c r="AN39" s="625"/>
      <c r="AO39" s="661"/>
      <c r="AQ39" s="654" t="s">
        <v>345</v>
      </c>
      <c r="AR39" s="655"/>
      <c r="AS39" s="655"/>
      <c r="AT39" s="655"/>
      <c r="AU39" s="655"/>
      <c r="AV39" s="655"/>
      <c r="AW39" s="655"/>
      <c r="AX39" s="655"/>
      <c r="AY39" s="656"/>
      <c r="AZ39" s="621" t="s">
        <v>231</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119650</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5567165</v>
      </c>
      <c r="CS39" s="634"/>
      <c r="CT39" s="634"/>
      <c r="CU39" s="634"/>
      <c r="CV39" s="634"/>
      <c r="CW39" s="634"/>
      <c r="CX39" s="634"/>
      <c r="CY39" s="635"/>
      <c r="CZ39" s="624">
        <v>1.8</v>
      </c>
      <c r="DA39" s="636"/>
      <c r="DB39" s="636"/>
      <c r="DC39" s="637"/>
      <c r="DD39" s="627">
        <v>5462271</v>
      </c>
      <c r="DE39" s="634"/>
      <c r="DF39" s="634"/>
      <c r="DG39" s="634"/>
      <c r="DH39" s="634"/>
      <c r="DI39" s="634"/>
      <c r="DJ39" s="634"/>
      <c r="DK39" s="635"/>
      <c r="DL39" s="627" t="s">
        <v>129</v>
      </c>
      <c r="DM39" s="634"/>
      <c r="DN39" s="634"/>
      <c r="DO39" s="634"/>
      <c r="DP39" s="634"/>
      <c r="DQ39" s="634"/>
      <c r="DR39" s="634"/>
      <c r="DS39" s="634"/>
      <c r="DT39" s="634"/>
      <c r="DU39" s="634"/>
      <c r="DV39" s="635"/>
      <c r="DW39" s="624" t="s">
        <v>231</v>
      </c>
      <c r="DX39" s="636"/>
      <c r="DY39" s="636"/>
      <c r="DZ39" s="636"/>
      <c r="EA39" s="636"/>
      <c r="EB39" s="636"/>
      <c r="EC39" s="648"/>
    </row>
    <row r="40" spans="2:133" ht="11.25" customHeight="1">
      <c r="B40" s="618" t="s">
        <v>348</v>
      </c>
      <c r="C40" s="619"/>
      <c r="D40" s="619"/>
      <c r="E40" s="619"/>
      <c r="F40" s="619"/>
      <c r="G40" s="619"/>
      <c r="H40" s="619"/>
      <c r="I40" s="619"/>
      <c r="J40" s="619"/>
      <c r="K40" s="619"/>
      <c r="L40" s="619"/>
      <c r="M40" s="619"/>
      <c r="N40" s="619"/>
      <c r="O40" s="619"/>
      <c r="P40" s="619"/>
      <c r="Q40" s="620"/>
      <c r="R40" s="621" t="s">
        <v>231</v>
      </c>
      <c r="S40" s="622"/>
      <c r="T40" s="622"/>
      <c r="U40" s="622"/>
      <c r="V40" s="622"/>
      <c r="W40" s="622"/>
      <c r="X40" s="622"/>
      <c r="Y40" s="623"/>
      <c r="Z40" s="659" t="s">
        <v>231</v>
      </c>
      <c r="AA40" s="659"/>
      <c r="AB40" s="659"/>
      <c r="AC40" s="659"/>
      <c r="AD40" s="660" t="s">
        <v>253</v>
      </c>
      <c r="AE40" s="660"/>
      <c r="AF40" s="660"/>
      <c r="AG40" s="660"/>
      <c r="AH40" s="660"/>
      <c r="AI40" s="660"/>
      <c r="AJ40" s="660"/>
      <c r="AK40" s="660"/>
      <c r="AL40" s="624" t="s">
        <v>129</v>
      </c>
      <c r="AM40" s="625"/>
      <c r="AN40" s="625"/>
      <c r="AO40" s="661"/>
      <c r="AQ40" s="654" t="s">
        <v>349</v>
      </c>
      <c r="AR40" s="655"/>
      <c r="AS40" s="655"/>
      <c r="AT40" s="655"/>
      <c r="AU40" s="655"/>
      <c r="AV40" s="655"/>
      <c r="AW40" s="655"/>
      <c r="AX40" s="655"/>
      <c r="AY40" s="656"/>
      <c r="AZ40" s="621" t="s">
        <v>129</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132</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2980741</v>
      </c>
      <c r="CS40" s="622"/>
      <c r="CT40" s="622"/>
      <c r="CU40" s="622"/>
      <c r="CV40" s="622"/>
      <c r="CW40" s="622"/>
      <c r="CX40" s="622"/>
      <c r="CY40" s="623"/>
      <c r="CZ40" s="624">
        <v>1</v>
      </c>
      <c r="DA40" s="636"/>
      <c r="DB40" s="636"/>
      <c r="DC40" s="637"/>
      <c r="DD40" s="627">
        <v>2254019</v>
      </c>
      <c r="DE40" s="622"/>
      <c r="DF40" s="622"/>
      <c r="DG40" s="622"/>
      <c r="DH40" s="622"/>
      <c r="DI40" s="622"/>
      <c r="DJ40" s="622"/>
      <c r="DK40" s="623"/>
      <c r="DL40" s="627" t="s">
        <v>129</v>
      </c>
      <c r="DM40" s="622"/>
      <c r="DN40" s="622"/>
      <c r="DO40" s="622"/>
      <c r="DP40" s="622"/>
      <c r="DQ40" s="622"/>
      <c r="DR40" s="622"/>
      <c r="DS40" s="622"/>
      <c r="DT40" s="622"/>
      <c r="DU40" s="622"/>
      <c r="DV40" s="623"/>
      <c r="DW40" s="624" t="s">
        <v>253</v>
      </c>
      <c r="DX40" s="636"/>
      <c r="DY40" s="636"/>
      <c r="DZ40" s="636"/>
      <c r="EA40" s="636"/>
      <c r="EB40" s="636"/>
      <c r="EC40" s="648"/>
    </row>
    <row r="41" spans="2:133" ht="11.25" customHeight="1">
      <c r="B41" s="602" t="s">
        <v>353</v>
      </c>
      <c r="C41" s="603"/>
      <c r="D41" s="603"/>
      <c r="E41" s="603"/>
      <c r="F41" s="603"/>
      <c r="G41" s="603"/>
      <c r="H41" s="603"/>
      <c r="I41" s="603"/>
      <c r="J41" s="603"/>
      <c r="K41" s="603"/>
      <c r="L41" s="603"/>
      <c r="M41" s="603"/>
      <c r="N41" s="603"/>
      <c r="O41" s="603"/>
      <c r="P41" s="603"/>
      <c r="Q41" s="604"/>
      <c r="R41" s="605">
        <v>305342225</v>
      </c>
      <c r="S41" s="646"/>
      <c r="T41" s="646"/>
      <c r="U41" s="646"/>
      <c r="V41" s="646"/>
      <c r="W41" s="646"/>
      <c r="X41" s="646"/>
      <c r="Y41" s="649"/>
      <c r="Z41" s="650">
        <v>100</v>
      </c>
      <c r="AA41" s="650"/>
      <c r="AB41" s="650"/>
      <c r="AC41" s="650"/>
      <c r="AD41" s="651">
        <v>183112995</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6605956</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231</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129</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357</v>
      </c>
      <c r="AR42" s="667"/>
      <c r="AS42" s="667"/>
      <c r="AT42" s="667"/>
      <c r="AU42" s="667"/>
      <c r="AV42" s="667"/>
      <c r="AW42" s="667"/>
      <c r="AX42" s="667"/>
      <c r="AY42" s="668"/>
      <c r="AZ42" s="605">
        <v>17897633</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365</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25753356</v>
      </c>
      <c r="CS42" s="634"/>
      <c r="CT42" s="634"/>
      <c r="CU42" s="634"/>
      <c r="CV42" s="634"/>
      <c r="CW42" s="634"/>
      <c r="CX42" s="634"/>
      <c r="CY42" s="635"/>
      <c r="CZ42" s="624">
        <v>8.5</v>
      </c>
      <c r="DA42" s="636"/>
      <c r="DB42" s="636"/>
      <c r="DC42" s="637"/>
      <c r="DD42" s="627">
        <v>19957469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360</v>
      </c>
      <c r="CD43" s="618" t="s">
        <v>361</v>
      </c>
      <c r="CE43" s="619"/>
      <c r="CF43" s="619"/>
      <c r="CG43" s="619"/>
      <c r="CH43" s="619"/>
      <c r="CI43" s="619"/>
      <c r="CJ43" s="619"/>
      <c r="CK43" s="619"/>
      <c r="CL43" s="619"/>
      <c r="CM43" s="619"/>
      <c r="CN43" s="619"/>
      <c r="CO43" s="619"/>
      <c r="CP43" s="619"/>
      <c r="CQ43" s="620"/>
      <c r="CR43" s="621">
        <v>1291559</v>
      </c>
      <c r="CS43" s="634"/>
      <c r="CT43" s="634"/>
      <c r="CU43" s="634"/>
      <c r="CV43" s="634"/>
      <c r="CW43" s="634"/>
      <c r="CX43" s="634"/>
      <c r="CY43" s="635"/>
      <c r="CZ43" s="624">
        <v>0.4</v>
      </c>
      <c r="DA43" s="636"/>
      <c r="DB43" s="636"/>
      <c r="DC43" s="637"/>
      <c r="DD43" s="627">
        <v>1233649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25753356</v>
      </c>
      <c r="CS44" s="622"/>
      <c r="CT44" s="622"/>
      <c r="CU44" s="622"/>
      <c r="CV44" s="622"/>
      <c r="CW44" s="622"/>
      <c r="CX44" s="622"/>
      <c r="CY44" s="623"/>
      <c r="CZ44" s="624">
        <v>8.5</v>
      </c>
      <c r="DA44" s="625"/>
      <c r="DB44" s="625"/>
      <c r="DC44" s="626"/>
      <c r="DD44" s="627">
        <v>19957469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4874634</v>
      </c>
      <c r="CS45" s="634"/>
      <c r="CT45" s="634"/>
      <c r="CU45" s="634"/>
      <c r="CV45" s="634"/>
      <c r="CW45" s="634"/>
      <c r="CX45" s="634"/>
      <c r="CY45" s="635"/>
      <c r="CZ45" s="624">
        <v>1.6</v>
      </c>
      <c r="DA45" s="636"/>
      <c r="DB45" s="636"/>
      <c r="DC45" s="637"/>
      <c r="DD45" s="627">
        <v>2580601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366</v>
      </c>
      <c r="CG46" s="619"/>
      <c r="CH46" s="619"/>
      <c r="CI46" s="619"/>
      <c r="CJ46" s="619"/>
      <c r="CK46" s="619"/>
      <c r="CL46" s="619"/>
      <c r="CM46" s="619"/>
      <c r="CN46" s="619"/>
      <c r="CO46" s="619"/>
      <c r="CP46" s="619"/>
      <c r="CQ46" s="620"/>
      <c r="CR46" s="621">
        <v>20878722</v>
      </c>
      <c r="CS46" s="622"/>
      <c r="CT46" s="622"/>
      <c r="CU46" s="622"/>
      <c r="CV46" s="622"/>
      <c r="CW46" s="622"/>
      <c r="CX46" s="622"/>
      <c r="CY46" s="623"/>
      <c r="CZ46" s="624">
        <v>6.9</v>
      </c>
      <c r="DA46" s="625"/>
      <c r="DB46" s="625"/>
      <c r="DC46" s="626"/>
      <c r="DD46" s="627">
        <v>17376868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367</v>
      </c>
      <c r="CG47" s="619"/>
      <c r="CH47" s="619"/>
      <c r="CI47" s="619"/>
      <c r="CJ47" s="619"/>
      <c r="CK47" s="619"/>
      <c r="CL47" s="619"/>
      <c r="CM47" s="619"/>
      <c r="CN47" s="619"/>
      <c r="CO47" s="619"/>
      <c r="CP47" s="619"/>
      <c r="CQ47" s="620"/>
      <c r="CR47" s="621" t="s">
        <v>129</v>
      </c>
      <c r="CS47" s="634"/>
      <c r="CT47" s="634"/>
      <c r="CU47" s="634"/>
      <c r="CV47" s="634"/>
      <c r="CW47" s="634"/>
      <c r="CX47" s="634"/>
      <c r="CY47" s="635"/>
      <c r="CZ47" s="624" t="s">
        <v>129</v>
      </c>
      <c r="DA47" s="636"/>
      <c r="DB47" s="636"/>
      <c r="DC47" s="637"/>
      <c r="DD47" s="627" t="s">
        <v>231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368</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369</v>
      </c>
      <c r="CE49" s="603"/>
      <c r="CF49" s="603"/>
      <c r="CG49" s="603"/>
      <c r="CH49" s="603"/>
      <c r="CI49" s="603"/>
      <c r="CJ49" s="603"/>
      <c r="CK49" s="603"/>
      <c r="CL49" s="603"/>
      <c r="CM49" s="603"/>
      <c r="CN49" s="603"/>
      <c r="CO49" s="603"/>
      <c r="CP49" s="603"/>
      <c r="CQ49" s="604"/>
      <c r="CR49" s="605">
        <v>301311510</v>
      </c>
      <c r="CS49" s="606"/>
      <c r="CT49" s="606"/>
      <c r="CU49" s="606"/>
      <c r="CV49" s="606"/>
      <c r="CW49" s="606"/>
      <c r="CX49" s="606"/>
      <c r="CY49" s="607"/>
      <c r="CZ49" s="608">
        <v>100</v>
      </c>
      <c r="DA49" s="609"/>
      <c r="DB49" s="609"/>
      <c r="DC49" s="610"/>
      <c r="DD49" s="611">
        <v>196671974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UFHtJg1GenRdfSAq0AP7qufo8uzWFRWKz9Yfuk+ukYe2sXtpgqDWjcVSRPtLMHQxLZ3yReHNcdDfggcfHcgYQ==" saltValue="CZeTaXVR4h8uiVk5E4bj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392</v>
      </c>
      <c r="C7" s="1048"/>
      <c r="D7" s="1048"/>
      <c r="E7" s="1048"/>
      <c r="F7" s="1048"/>
      <c r="G7" s="1048"/>
      <c r="H7" s="1048"/>
      <c r="I7" s="1048"/>
      <c r="J7" s="1048"/>
      <c r="K7" s="1048"/>
      <c r="L7" s="1048"/>
      <c r="M7" s="1048"/>
      <c r="N7" s="1048"/>
      <c r="O7" s="1048"/>
      <c r="P7" s="1049"/>
      <c r="Q7" s="1102">
        <v>308142</v>
      </c>
      <c r="R7" s="1103"/>
      <c r="S7" s="1103"/>
      <c r="T7" s="1103"/>
      <c r="U7" s="1103"/>
      <c r="V7" s="1103">
        <v>304112</v>
      </c>
      <c r="W7" s="1103"/>
      <c r="X7" s="1103"/>
      <c r="Y7" s="1103"/>
      <c r="Z7" s="1103"/>
      <c r="AA7" s="1103">
        <v>4031</v>
      </c>
      <c r="AB7" s="1103"/>
      <c r="AC7" s="1103"/>
      <c r="AD7" s="1103"/>
      <c r="AE7" s="1104"/>
      <c r="AF7" s="1105">
        <v>2701</v>
      </c>
      <c r="AG7" s="1106"/>
      <c r="AH7" s="1106"/>
      <c r="AI7" s="1106"/>
      <c r="AJ7" s="1107"/>
      <c r="AK7" s="1108">
        <v>7743</v>
      </c>
      <c r="AL7" s="1109"/>
      <c r="AM7" s="1109"/>
      <c r="AN7" s="1109"/>
      <c r="AO7" s="1109"/>
      <c r="AP7" s="1109">
        <v>14865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586</v>
      </c>
      <c r="BT7" s="1100"/>
      <c r="BU7" s="1100"/>
      <c r="BV7" s="1100"/>
      <c r="BW7" s="1100"/>
      <c r="BX7" s="1100"/>
      <c r="BY7" s="1100"/>
      <c r="BZ7" s="1100"/>
      <c r="CA7" s="1100"/>
      <c r="CB7" s="1100"/>
      <c r="CC7" s="1100"/>
      <c r="CD7" s="1100"/>
      <c r="CE7" s="1100"/>
      <c r="CF7" s="1100"/>
      <c r="CG7" s="1112"/>
      <c r="CH7" s="1096">
        <v>-6</v>
      </c>
      <c r="CI7" s="1097"/>
      <c r="CJ7" s="1097"/>
      <c r="CK7" s="1097"/>
      <c r="CL7" s="1098"/>
      <c r="CM7" s="1096">
        <v>406</v>
      </c>
      <c r="CN7" s="1097"/>
      <c r="CO7" s="1097"/>
      <c r="CP7" s="1097"/>
      <c r="CQ7" s="1098"/>
      <c r="CR7" s="1096">
        <v>220</v>
      </c>
      <c r="CS7" s="1097"/>
      <c r="CT7" s="1097"/>
      <c r="CU7" s="1097"/>
      <c r="CV7" s="1098"/>
      <c r="CW7" s="1096">
        <v>218</v>
      </c>
      <c r="CX7" s="1097"/>
      <c r="CY7" s="1097"/>
      <c r="CZ7" s="1097"/>
      <c r="DA7" s="1098"/>
      <c r="DB7" s="1096" t="s">
        <v>520</v>
      </c>
      <c r="DC7" s="1097"/>
      <c r="DD7" s="1097"/>
      <c r="DE7" s="1097"/>
      <c r="DF7" s="1098"/>
      <c r="DG7" s="1096" t="s">
        <v>520</v>
      </c>
      <c r="DH7" s="1097"/>
      <c r="DI7" s="1097"/>
      <c r="DJ7" s="1097"/>
      <c r="DK7" s="1098"/>
      <c r="DL7" s="1096" t="s">
        <v>520</v>
      </c>
      <c r="DM7" s="1097"/>
      <c r="DN7" s="1097"/>
      <c r="DO7" s="1097"/>
      <c r="DP7" s="1098"/>
      <c r="DQ7" s="1096" t="s">
        <v>520</v>
      </c>
      <c r="DR7" s="1097"/>
      <c r="DS7" s="1097"/>
      <c r="DT7" s="1097"/>
      <c r="DU7" s="1098"/>
      <c r="DV7" s="1099"/>
      <c r="DW7" s="1100"/>
      <c r="DX7" s="1100"/>
      <c r="DY7" s="1100"/>
      <c r="DZ7" s="1101"/>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587</v>
      </c>
      <c r="BT8" s="993"/>
      <c r="BU8" s="993"/>
      <c r="BV8" s="993"/>
      <c r="BW8" s="993"/>
      <c r="BX8" s="993"/>
      <c r="BY8" s="993"/>
      <c r="BZ8" s="993"/>
      <c r="CA8" s="993"/>
      <c r="CB8" s="993"/>
      <c r="CC8" s="993"/>
      <c r="CD8" s="993"/>
      <c r="CE8" s="993"/>
      <c r="CF8" s="993"/>
      <c r="CG8" s="1014"/>
      <c r="CH8" s="989">
        <v>-14</v>
      </c>
      <c r="CI8" s="990"/>
      <c r="CJ8" s="990"/>
      <c r="CK8" s="990"/>
      <c r="CL8" s="991"/>
      <c r="CM8" s="989">
        <v>742</v>
      </c>
      <c r="CN8" s="990"/>
      <c r="CO8" s="990"/>
      <c r="CP8" s="990"/>
      <c r="CQ8" s="991"/>
      <c r="CR8" s="989">
        <v>530</v>
      </c>
      <c r="CS8" s="990"/>
      <c r="CT8" s="990"/>
      <c r="CU8" s="990"/>
      <c r="CV8" s="991"/>
      <c r="CW8" s="989">
        <v>670</v>
      </c>
      <c r="CX8" s="990"/>
      <c r="CY8" s="990"/>
      <c r="CZ8" s="990"/>
      <c r="DA8" s="991"/>
      <c r="DB8" s="989" t="s">
        <v>520</v>
      </c>
      <c r="DC8" s="990"/>
      <c r="DD8" s="990"/>
      <c r="DE8" s="990"/>
      <c r="DF8" s="991"/>
      <c r="DG8" s="989" t="s">
        <v>520</v>
      </c>
      <c r="DH8" s="990"/>
      <c r="DI8" s="990"/>
      <c r="DJ8" s="990"/>
      <c r="DK8" s="991"/>
      <c r="DL8" s="989" t="s">
        <v>520</v>
      </c>
      <c r="DM8" s="990"/>
      <c r="DN8" s="990"/>
      <c r="DO8" s="990"/>
      <c r="DP8" s="991"/>
      <c r="DQ8" s="989" t="s">
        <v>520</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588</v>
      </c>
      <c r="BT9" s="993"/>
      <c r="BU9" s="993"/>
      <c r="BV9" s="993"/>
      <c r="BW9" s="993"/>
      <c r="BX9" s="993"/>
      <c r="BY9" s="993"/>
      <c r="BZ9" s="993"/>
      <c r="CA9" s="993"/>
      <c r="CB9" s="993"/>
      <c r="CC9" s="993"/>
      <c r="CD9" s="993"/>
      <c r="CE9" s="993"/>
      <c r="CF9" s="993"/>
      <c r="CG9" s="1014"/>
      <c r="CH9" s="989">
        <v>1</v>
      </c>
      <c r="CI9" s="990"/>
      <c r="CJ9" s="990"/>
      <c r="CK9" s="990"/>
      <c r="CL9" s="991"/>
      <c r="CM9" s="989">
        <v>227</v>
      </c>
      <c r="CN9" s="990"/>
      <c r="CO9" s="990"/>
      <c r="CP9" s="990"/>
      <c r="CQ9" s="991"/>
      <c r="CR9" s="989">
        <v>100</v>
      </c>
      <c r="CS9" s="990"/>
      <c r="CT9" s="990"/>
      <c r="CU9" s="990"/>
      <c r="CV9" s="991"/>
      <c r="CW9" s="989">
        <v>28</v>
      </c>
      <c r="CX9" s="990"/>
      <c r="CY9" s="990"/>
      <c r="CZ9" s="990"/>
      <c r="DA9" s="991"/>
      <c r="DB9" s="989" t="s">
        <v>520</v>
      </c>
      <c r="DC9" s="990"/>
      <c r="DD9" s="990"/>
      <c r="DE9" s="990"/>
      <c r="DF9" s="991"/>
      <c r="DG9" s="989" t="s">
        <v>520</v>
      </c>
      <c r="DH9" s="990"/>
      <c r="DI9" s="990"/>
      <c r="DJ9" s="990"/>
      <c r="DK9" s="991"/>
      <c r="DL9" s="989" t="s">
        <v>520</v>
      </c>
      <c r="DM9" s="990"/>
      <c r="DN9" s="990"/>
      <c r="DO9" s="990"/>
      <c r="DP9" s="991"/>
      <c r="DQ9" s="989" t="s">
        <v>520</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594</v>
      </c>
      <c r="BS10" s="992" t="s">
        <v>589</v>
      </c>
      <c r="BT10" s="993"/>
      <c r="BU10" s="993"/>
      <c r="BV10" s="993"/>
      <c r="BW10" s="993"/>
      <c r="BX10" s="993"/>
      <c r="BY10" s="993"/>
      <c r="BZ10" s="993"/>
      <c r="CA10" s="993"/>
      <c r="CB10" s="993"/>
      <c r="CC10" s="993"/>
      <c r="CD10" s="993"/>
      <c r="CE10" s="993"/>
      <c r="CF10" s="993"/>
      <c r="CG10" s="1014"/>
      <c r="CH10" s="989">
        <v>0</v>
      </c>
      <c r="CI10" s="990"/>
      <c r="CJ10" s="990"/>
      <c r="CK10" s="990"/>
      <c r="CL10" s="991"/>
      <c r="CM10" s="989">
        <v>60</v>
      </c>
      <c r="CN10" s="990"/>
      <c r="CO10" s="990"/>
      <c r="CP10" s="990"/>
      <c r="CQ10" s="991"/>
      <c r="CR10" s="989">
        <v>10</v>
      </c>
      <c r="CS10" s="990"/>
      <c r="CT10" s="990"/>
      <c r="CU10" s="990"/>
      <c r="CV10" s="991"/>
      <c r="CW10" s="989">
        <v>1</v>
      </c>
      <c r="CX10" s="990"/>
      <c r="CY10" s="990"/>
      <c r="CZ10" s="990"/>
      <c r="DA10" s="991"/>
      <c r="DB10" s="989">
        <v>5716</v>
      </c>
      <c r="DC10" s="990"/>
      <c r="DD10" s="990"/>
      <c r="DE10" s="990"/>
      <c r="DF10" s="991"/>
      <c r="DG10" s="989">
        <v>2647</v>
      </c>
      <c r="DH10" s="990"/>
      <c r="DI10" s="990"/>
      <c r="DJ10" s="990"/>
      <c r="DK10" s="991"/>
      <c r="DL10" s="989" t="s">
        <v>520</v>
      </c>
      <c r="DM10" s="990"/>
      <c r="DN10" s="990"/>
      <c r="DO10" s="990"/>
      <c r="DP10" s="991"/>
      <c r="DQ10" s="989" t="s">
        <v>520</v>
      </c>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590</v>
      </c>
      <c r="BT11" s="993"/>
      <c r="BU11" s="993"/>
      <c r="BV11" s="993"/>
      <c r="BW11" s="993"/>
      <c r="BX11" s="993"/>
      <c r="BY11" s="993"/>
      <c r="BZ11" s="993"/>
      <c r="CA11" s="993"/>
      <c r="CB11" s="993"/>
      <c r="CC11" s="993"/>
      <c r="CD11" s="993"/>
      <c r="CE11" s="993"/>
      <c r="CF11" s="993"/>
      <c r="CG11" s="1014"/>
      <c r="CH11" s="989">
        <v>20</v>
      </c>
      <c r="CI11" s="990"/>
      <c r="CJ11" s="990"/>
      <c r="CK11" s="990"/>
      <c r="CL11" s="991"/>
      <c r="CM11" s="989">
        <v>189</v>
      </c>
      <c r="CN11" s="990"/>
      <c r="CO11" s="990"/>
      <c r="CP11" s="990"/>
      <c r="CQ11" s="991"/>
      <c r="CR11" s="989">
        <v>9</v>
      </c>
      <c r="CS11" s="990"/>
      <c r="CT11" s="990"/>
      <c r="CU11" s="990"/>
      <c r="CV11" s="991"/>
      <c r="CW11" s="989" t="s">
        <v>520</v>
      </c>
      <c r="CX11" s="990"/>
      <c r="CY11" s="990"/>
      <c r="CZ11" s="990"/>
      <c r="DA11" s="991"/>
      <c r="DB11" s="989" t="s">
        <v>520</v>
      </c>
      <c r="DC11" s="990"/>
      <c r="DD11" s="990"/>
      <c r="DE11" s="990"/>
      <c r="DF11" s="991"/>
      <c r="DG11" s="989" t="s">
        <v>520</v>
      </c>
      <c r="DH11" s="990"/>
      <c r="DI11" s="990"/>
      <c r="DJ11" s="990"/>
      <c r="DK11" s="991"/>
      <c r="DL11" s="989" t="s">
        <v>520</v>
      </c>
      <c r="DM11" s="990"/>
      <c r="DN11" s="990"/>
      <c r="DO11" s="990"/>
      <c r="DP11" s="991"/>
      <c r="DQ11" s="989" t="s">
        <v>520</v>
      </c>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591</v>
      </c>
      <c r="BT12" s="993"/>
      <c r="BU12" s="993"/>
      <c r="BV12" s="993"/>
      <c r="BW12" s="993"/>
      <c r="BX12" s="993"/>
      <c r="BY12" s="993"/>
      <c r="BZ12" s="993"/>
      <c r="CA12" s="993"/>
      <c r="CB12" s="993"/>
      <c r="CC12" s="993"/>
      <c r="CD12" s="993"/>
      <c r="CE12" s="993"/>
      <c r="CF12" s="993"/>
      <c r="CG12" s="1014"/>
      <c r="CH12" s="989">
        <v>-0.3</v>
      </c>
      <c r="CI12" s="990"/>
      <c r="CJ12" s="990"/>
      <c r="CK12" s="990"/>
      <c r="CL12" s="991"/>
      <c r="CM12" s="989">
        <v>7</v>
      </c>
      <c r="CN12" s="990"/>
      <c r="CO12" s="990"/>
      <c r="CP12" s="990"/>
      <c r="CQ12" s="991"/>
      <c r="CR12" s="989">
        <v>6</v>
      </c>
      <c r="CS12" s="990"/>
      <c r="CT12" s="990"/>
      <c r="CU12" s="990"/>
      <c r="CV12" s="991"/>
      <c r="CW12" s="989" t="s">
        <v>520</v>
      </c>
      <c r="CX12" s="990"/>
      <c r="CY12" s="990"/>
      <c r="CZ12" s="990"/>
      <c r="DA12" s="991"/>
      <c r="DB12" s="989" t="s">
        <v>520</v>
      </c>
      <c r="DC12" s="990"/>
      <c r="DD12" s="990"/>
      <c r="DE12" s="990"/>
      <c r="DF12" s="991"/>
      <c r="DG12" s="989" t="s">
        <v>520</v>
      </c>
      <c r="DH12" s="990"/>
      <c r="DI12" s="990"/>
      <c r="DJ12" s="990"/>
      <c r="DK12" s="991"/>
      <c r="DL12" s="989" t="s">
        <v>520</v>
      </c>
      <c r="DM12" s="990"/>
      <c r="DN12" s="990"/>
      <c r="DO12" s="990"/>
      <c r="DP12" s="991"/>
      <c r="DQ12" s="989" t="s">
        <v>520</v>
      </c>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592</v>
      </c>
      <c r="BT13" s="993"/>
      <c r="BU13" s="993"/>
      <c r="BV13" s="993"/>
      <c r="BW13" s="993"/>
      <c r="BX13" s="993"/>
      <c r="BY13" s="993"/>
      <c r="BZ13" s="993"/>
      <c r="CA13" s="993"/>
      <c r="CB13" s="993"/>
      <c r="CC13" s="993"/>
      <c r="CD13" s="993"/>
      <c r="CE13" s="993"/>
      <c r="CF13" s="993"/>
      <c r="CG13" s="1014"/>
      <c r="CH13" s="989">
        <v>2</v>
      </c>
      <c r="CI13" s="990"/>
      <c r="CJ13" s="990"/>
      <c r="CK13" s="990"/>
      <c r="CL13" s="991"/>
      <c r="CM13" s="989">
        <v>8</v>
      </c>
      <c r="CN13" s="990"/>
      <c r="CO13" s="990"/>
      <c r="CP13" s="990"/>
      <c r="CQ13" s="991"/>
      <c r="CR13" s="989">
        <v>4</v>
      </c>
      <c r="CS13" s="990"/>
      <c r="CT13" s="990"/>
      <c r="CU13" s="990"/>
      <c r="CV13" s="991"/>
      <c r="CW13" s="989">
        <v>79</v>
      </c>
      <c r="CX13" s="990"/>
      <c r="CY13" s="990"/>
      <c r="CZ13" s="990"/>
      <c r="DA13" s="991"/>
      <c r="DB13" s="989" t="s">
        <v>520</v>
      </c>
      <c r="DC13" s="990"/>
      <c r="DD13" s="990"/>
      <c r="DE13" s="990"/>
      <c r="DF13" s="991"/>
      <c r="DG13" s="989" t="s">
        <v>520</v>
      </c>
      <c r="DH13" s="990"/>
      <c r="DI13" s="990"/>
      <c r="DJ13" s="990"/>
      <c r="DK13" s="991"/>
      <c r="DL13" s="989" t="s">
        <v>520</v>
      </c>
      <c r="DM13" s="990"/>
      <c r="DN13" s="990"/>
      <c r="DO13" s="990"/>
      <c r="DP13" s="991"/>
      <c r="DQ13" s="989" t="s">
        <v>520</v>
      </c>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593</v>
      </c>
      <c r="BT14" s="993"/>
      <c r="BU14" s="993"/>
      <c r="BV14" s="993"/>
      <c r="BW14" s="993"/>
      <c r="BX14" s="993"/>
      <c r="BY14" s="993"/>
      <c r="BZ14" s="993"/>
      <c r="CA14" s="993"/>
      <c r="CB14" s="993"/>
      <c r="CC14" s="993"/>
      <c r="CD14" s="993"/>
      <c r="CE14" s="993"/>
      <c r="CF14" s="993"/>
      <c r="CG14" s="1014"/>
      <c r="CH14" s="989">
        <v>-18</v>
      </c>
      <c r="CI14" s="990"/>
      <c r="CJ14" s="990"/>
      <c r="CK14" s="990"/>
      <c r="CL14" s="991"/>
      <c r="CM14" s="989">
        <v>276</v>
      </c>
      <c r="CN14" s="990"/>
      <c r="CO14" s="990"/>
      <c r="CP14" s="990"/>
      <c r="CQ14" s="991"/>
      <c r="CR14" s="989">
        <v>180</v>
      </c>
      <c r="CS14" s="990"/>
      <c r="CT14" s="990"/>
      <c r="CU14" s="990"/>
      <c r="CV14" s="991"/>
      <c r="CW14" s="989" t="s">
        <v>520</v>
      </c>
      <c r="CX14" s="990"/>
      <c r="CY14" s="990"/>
      <c r="CZ14" s="990"/>
      <c r="DA14" s="991"/>
      <c r="DB14" s="989" t="s">
        <v>520</v>
      </c>
      <c r="DC14" s="990"/>
      <c r="DD14" s="990"/>
      <c r="DE14" s="990"/>
      <c r="DF14" s="991"/>
      <c r="DG14" s="989" t="s">
        <v>520</v>
      </c>
      <c r="DH14" s="990"/>
      <c r="DI14" s="990"/>
      <c r="DJ14" s="990"/>
      <c r="DK14" s="991"/>
      <c r="DL14" s="989" t="s">
        <v>520</v>
      </c>
      <c r="DM14" s="990"/>
      <c r="DN14" s="990"/>
      <c r="DO14" s="990"/>
      <c r="DP14" s="991"/>
      <c r="DQ14" s="989" t="s">
        <v>520</v>
      </c>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394</v>
      </c>
      <c r="B23" s="937" t="s">
        <v>395</v>
      </c>
      <c r="C23" s="938"/>
      <c r="D23" s="938"/>
      <c r="E23" s="938"/>
      <c r="F23" s="938"/>
      <c r="G23" s="938"/>
      <c r="H23" s="938"/>
      <c r="I23" s="938"/>
      <c r="J23" s="938"/>
      <c r="K23" s="938"/>
      <c r="L23" s="938"/>
      <c r="M23" s="938"/>
      <c r="N23" s="938"/>
      <c r="O23" s="938"/>
      <c r="P23" s="948"/>
      <c r="Q23" s="1067">
        <v>308142</v>
      </c>
      <c r="R23" s="1061"/>
      <c r="S23" s="1061"/>
      <c r="T23" s="1061"/>
      <c r="U23" s="1061"/>
      <c r="V23" s="1061">
        <v>304112</v>
      </c>
      <c r="W23" s="1061"/>
      <c r="X23" s="1061"/>
      <c r="Y23" s="1061"/>
      <c r="Z23" s="1061"/>
      <c r="AA23" s="1061">
        <v>4031</v>
      </c>
      <c r="AB23" s="1061"/>
      <c r="AC23" s="1061"/>
      <c r="AD23" s="1061"/>
      <c r="AE23" s="1068"/>
      <c r="AF23" s="1069">
        <v>2701</v>
      </c>
      <c r="AG23" s="1061"/>
      <c r="AH23" s="1061"/>
      <c r="AI23" s="1061"/>
      <c r="AJ23" s="1070"/>
      <c r="AK23" s="1071"/>
      <c r="AL23" s="1072"/>
      <c r="AM23" s="1072"/>
      <c r="AN23" s="1072"/>
      <c r="AO23" s="1072"/>
      <c r="AP23" s="1061">
        <v>14865</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407</v>
      </c>
      <c r="C28" s="1048"/>
      <c r="D28" s="1048"/>
      <c r="E28" s="1048"/>
      <c r="F28" s="1048"/>
      <c r="G28" s="1048"/>
      <c r="H28" s="1048"/>
      <c r="I28" s="1048"/>
      <c r="J28" s="1048"/>
      <c r="K28" s="1048"/>
      <c r="L28" s="1048"/>
      <c r="M28" s="1048"/>
      <c r="N28" s="1048"/>
      <c r="O28" s="1048"/>
      <c r="P28" s="1049"/>
      <c r="Q28" s="1050">
        <v>67985</v>
      </c>
      <c r="R28" s="1051"/>
      <c r="S28" s="1051"/>
      <c r="T28" s="1051"/>
      <c r="U28" s="1051"/>
      <c r="V28" s="1051">
        <v>67093</v>
      </c>
      <c r="W28" s="1051"/>
      <c r="X28" s="1051"/>
      <c r="Y28" s="1051"/>
      <c r="Z28" s="1051"/>
      <c r="AA28" s="1051">
        <v>892</v>
      </c>
      <c r="AB28" s="1051"/>
      <c r="AC28" s="1051"/>
      <c r="AD28" s="1051"/>
      <c r="AE28" s="1052"/>
      <c r="AF28" s="1053">
        <v>892</v>
      </c>
      <c r="AG28" s="1051"/>
      <c r="AH28" s="1051"/>
      <c r="AI28" s="1051"/>
      <c r="AJ28" s="1054"/>
      <c r="AK28" s="1042">
        <v>6569</v>
      </c>
      <c r="AL28" s="1043"/>
      <c r="AM28" s="1043"/>
      <c r="AN28" s="1043"/>
      <c r="AO28" s="1043"/>
      <c r="AP28" s="1043" t="s">
        <v>520</v>
      </c>
      <c r="AQ28" s="1043"/>
      <c r="AR28" s="1043"/>
      <c r="AS28" s="1043"/>
      <c r="AT28" s="1043"/>
      <c r="AU28" s="1043" t="s">
        <v>520</v>
      </c>
      <c r="AV28" s="1043"/>
      <c r="AW28" s="1043"/>
      <c r="AX28" s="1043"/>
      <c r="AY28" s="1043"/>
      <c r="AZ28" s="1044" t="s">
        <v>520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408</v>
      </c>
      <c r="C29" s="1031"/>
      <c r="D29" s="1031"/>
      <c r="E29" s="1031"/>
      <c r="F29" s="1031"/>
      <c r="G29" s="1031"/>
      <c r="H29" s="1031"/>
      <c r="I29" s="1031"/>
      <c r="J29" s="1031"/>
      <c r="K29" s="1031"/>
      <c r="L29" s="1031"/>
      <c r="M29" s="1031"/>
      <c r="N29" s="1031"/>
      <c r="O29" s="1031"/>
      <c r="P29" s="1032"/>
      <c r="Q29" s="1038">
        <v>58536</v>
      </c>
      <c r="R29" s="1039"/>
      <c r="S29" s="1039"/>
      <c r="T29" s="1039"/>
      <c r="U29" s="1039"/>
      <c r="V29" s="1039">
        <v>57673</v>
      </c>
      <c r="W29" s="1039"/>
      <c r="X29" s="1039"/>
      <c r="Y29" s="1039"/>
      <c r="Z29" s="1039"/>
      <c r="AA29" s="1039">
        <v>863</v>
      </c>
      <c r="AB29" s="1039"/>
      <c r="AC29" s="1039"/>
      <c r="AD29" s="1039"/>
      <c r="AE29" s="1040"/>
      <c r="AF29" s="1035">
        <v>863</v>
      </c>
      <c r="AG29" s="1036"/>
      <c r="AH29" s="1036"/>
      <c r="AI29" s="1036"/>
      <c r="AJ29" s="1037"/>
      <c r="AK29" s="980">
        <v>9520</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409</v>
      </c>
      <c r="C30" s="1031"/>
      <c r="D30" s="1031"/>
      <c r="E30" s="1031"/>
      <c r="F30" s="1031"/>
      <c r="G30" s="1031"/>
      <c r="H30" s="1031"/>
      <c r="I30" s="1031"/>
      <c r="J30" s="1031"/>
      <c r="K30" s="1031"/>
      <c r="L30" s="1031"/>
      <c r="M30" s="1031"/>
      <c r="N30" s="1031"/>
      <c r="O30" s="1031"/>
      <c r="P30" s="1032"/>
      <c r="Q30" s="1038">
        <v>19026</v>
      </c>
      <c r="R30" s="1039"/>
      <c r="S30" s="1039"/>
      <c r="T30" s="1039"/>
      <c r="U30" s="1039"/>
      <c r="V30" s="1039">
        <v>18859</v>
      </c>
      <c r="W30" s="1039"/>
      <c r="X30" s="1039"/>
      <c r="Y30" s="1039"/>
      <c r="Z30" s="1039"/>
      <c r="AA30" s="1039">
        <v>167</v>
      </c>
      <c r="AB30" s="1039"/>
      <c r="AC30" s="1039"/>
      <c r="AD30" s="1039"/>
      <c r="AE30" s="1040"/>
      <c r="AF30" s="1035">
        <v>167</v>
      </c>
      <c r="AG30" s="1036"/>
      <c r="AH30" s="1036"/>
      <c r="AI30" s="1036"/>
      <c r="AJ30" s="1037"/>
      <c r="AK30" s="980">
        <v>8470</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394</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1922</v>
      </c>
      <c r="AG63" s="959"/>
      <c r="AH63" s="959"/>
      <c r="AI63" s="959"/>
      <c r="AJ63" s="1022"/>
      <c r="AK63" s="1023"/>
      <c r="AL63" s="963"/>
      <c r="AM63" s="963"/>
      <c r="AN63" s="963"/>
      <c r="AO63" s="963"/>
      <c r="AP63" s="959" t="s">
        <v>520</v>
      </c>
      <c r="AQ63" s="959"/>
      <c r="AR63" s="959"/>
      <c r="AS63" s="959"/>
      <c r="AT63" s="959"/>
      <c r="AU63" s="959" t="s">
        <v>520</v>
      </c>
      <c r="AV63" s="959"/>
      <c r="AW63" s="959"/>
      <c r="AX63" s="959"/>
      <c r="AY63" s="959"/>
      <c r="AZ63" s="1017"/>
      <c r="BA63" s="1017"/>
      <c r="BB63" s="1017"/>
      <c r="BC63" s="1017"/>
      <c r="BD63" s="1017"/>
      <c r="BE63" s="960"/>
      <c r="BF63" s="960"/>
      <c r="BG63" s="960"/>
      <c r="BH63" s="960"/>
      <c r="BI63" s="961"/>
      <c r="BJ63" s="1018" t="s">
        <v>396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415</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595</v>
      </c>
      <c r="C68" s="986"/>
      <c r="D68" s="986"/>
      <c r="E68" s="986"/>
      <c r="F68" s="986"/>
      <c r="G68" s="986"/>
      <c r="H68" s="986"/>
      <c r="I68" s="986"/>
      <c r="J68" s="986"/>
      <c r="K68" s="986"/>
      <c r="L68" s="986"/>
      <c r="M68" s="986"/>
      <c r="N68" s="986"/>
      <c r="O68" s="986"/>
      <c r="P68" s="987"/>
      <c r="Q68" s="988">
        <v>7627</v>
      </c>
      <c r="R68" s="982">
        <v>7961</v>
      </c>
      <c r="S68" s="982">
        <v>7961</v>
      </c>
      <c r="T68" s="982">
        <v>7961</v>
      </c>
      <c r="U68" s="982">
        <v>7961</v>
      </c>
      <c r="V68" s="982">
        <v>7180</v>
      </c>
      <c r="W68" s="982">
        <v>7475</v>
      </c>
      <c r="X68" s="982">
        <v>7475</v>
      </c>
      <c r="Y68" s="982">
        <v>7475</v>
      </c>
      <c r="Z68" s="982">
        <v>7475</v>
      </c>
      <c r="AA68" s="982">
        <v>448</v>
      </c>
      <c r="AB68" s="982">
        <v>486</v>
      </c>
      <c r="AC68" s="982">
        <v>486</v>
      </c>
      <c r="AD68" s="982">
        <v>486</v>
      </c>
      <c r="AE68" s="982">
        <v>486</v>
      </c>
      <c r="AF68" s="982">
        <v>448</v>
      </c>
      <c r="AG68" s="982">
        <v>486</v>
      </c>
      <c r="AH68" s="982">
        <v>486</v>
      </c>
      <c r="AI68" s="982">
        <v>486</v>
      </c>
      <c r="AJ68" s="982">
        <v>486</v>
      </c>
      <c r="AK68" s="982">
        <v>150</v>
      </c>
      <c r="AL68" s="982"/>
      <c r="AM68" s="982"/>
      <c r="AN68" s="982"/>
      <c r="AO68" s="982"/>
      <c r="AP68" s="982">
        <v>3385</v>
      </c>
      <c r="AQ68" s="982">
        <v>4476</v>
      </c>
      <c r="AR68" s="982">
        <v>4476</v>
      </c>
      <c r="AS68" s="982">
        <v>4476</v>
      </c>
      <c r="AT68" s="982">
        <v>4476</v>
      </c>
      <c r="AU68" s="982">
        <v>146</v>
      </c>
      <c r="AV68" s="982">
        <v>192</v>
      </c>
      <c r="AW68" s="982">
        <v>192</v>
      </c>
      <c r="AX68" s="982">
        <v>192</v>
      </c>
      <c r="AY68" s="982">
        <v>192</v>
      </c>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596</v>
      </c>
      <c r="C69" s="975"/>
      <c r="D69" s="975"/>
      <c r="E69" s="975"/>
      <c r="F69" s="975"/>
      <c r="G69" s="975"/>
      <c r="H69" s="975"/>
      <c r="I69" s="975"/>
      <c r="J69" s="975"/>
      <c r="K69" s="975"/>
      <c r="L69" s="975"/>
      <c r="M69" s="975"/>
      <c r="N69" s="975"/>
      <c r="O69" s="975"/>
      <c r="P69" s="976"/>
      <c r="Q69" s="977">
        <v>209690</v>
      </c>
      <c r="R69" s="971">
        <v>144168</v>
      </c>
      <c r="S69" s="971">
        <v>144168</v>
      </c>
      <c r="T69" s="971">
        <v>144168</v>
      </c>
      <c r="U69" s="971">
        <v>144168</v>
      </c>
      <c r="V69" s="971">
        <v>191668</v>
      </c>
      <c r="W69" s="971">
        <v>138019</v>
      </c>
      <c r="X69" s="971">
        <v>138019</v>
      </c>
      <c r="Y69" s="971">
        <v>138019</v>
      </c>
      <c r="Z69" s="971">
        <v>138019</v>
      </c>
      <c r="AA69" s="971">
        <v>18022</v>
      </c>
      <c r="AB69" s="971">
        <v>6149</v>
      </c>
      <c r="AC69" s="971">
        <v>6149</v>
      </c>
      <c r="AD69" s="971">
        <v>6149</v>
      </c>
      <c r="AE69" s="971">
        <v>6149</v>
      </c>
      <c r="AF69" s="971">
        <v>39212</v>
      </c>
      <c r="AG69" s="971">
        <v>32354</v>
      </c>
      <c r="AH69" s="971">
        <v>32354</v>
      </c>
      <c r="AI69" s="971">
        <v>32354</v>
      </c>
      <c r="AJ69" s="971">
        <v>32354</v>
      </c>
      <c r="AK69" s="971" t="s">
        <v>520</v>
      </c>
      <c r="AL69" s="971"/>
      <c r="AM69" s="971"/>
      <c r="AN69" s="971"/>
      <c r="AO69" s="971"/>
      <c r="AP69" s="971" t="s">
        <v>520</v>
      </c>
      <c r="AQ69" s="971"/>
      <c r="AR69" s="971"/>
      <c r="AS69" s="971"/>
      <c r="AT69" s="971"/>
      <c r="AU69" s="971" t="s">
        <v>520</v>
      </c>
      <c r="AV69" s="971"/>
      <c r="AW69" s="971"/>
      <c r="AX69" s="971"/>
      <c r="AY69" s="971"/>
      <c r="AZ69" s="972" t="s">
        <v>601</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597</v>
      </c>
      <c r="C70" s="975"/>
      <c r="D70" s="975"/>
      <c r="E70" s="975"/>
      <c r="F70" s="975"/>
      <c r="G70" s="975"/>
      <c r="H70" s="975"/>
      <c r="I70" s="975"/>
      <c r="J70" s="975"/>
      <c r="K70" s="975"/>
      <c r="L70" s="975"/>
      <c r="M70" s="975"/>
      <c r="N70" s="975"/>
      <c r="O70" s="975"/>
      <c r="P70" s="976"/>
      <c r="Q70" s="977">
        <v>776</v>
      </c>
      <c r="R70" s="971">
        <v>893</v>
      </c>
      <c r="S70" s="971">
        <v>893</v>
      </c>
      <c r="T70" s="971">
        <v>893</v>
      </c>
      <c r="U70" s="971">
        <v>893</v>
      </c>
      <c r="V70" s="971">
        <v>664</v>
      </c>
      <c r="W70" s="971">
        <v>820</v>
      </c>
      <c r="X70" s="971">
        <v>820</v>
      </c>
      <c r="Y70" s="971">
        <v>820</v>
      </c>
      <c r="Z70" s="971">
        <v>820</v>
      </c>
      <c r="AA70" s="971">
        <v>112</v>
      </c>
      <c r="AB70" s="971">
        <v>73</v>
      </c>
      <c r="AC70" s="971">
        <v>73</v>
      </c>
      <c r="AD70" s="971">
        <v>73</v>
      </c>
      <c r="AE70" s="971">
        <v>73</v>
      </c>
      <c r="AF70" s="971">
        <v>112</v>
      </c>
      <c r="AG70" s="971">
        <v>73</v>
      </c>
      <c r="AH70" s="971">
        <v>73</v>
      </c>
      <c r="AI70" s="971">
        <v>73</v>
      </c>
      <c r="AJ70" s="971">
        <v>73</v>
      </c>
      <c r="AK70" s="971" t="s">
        <v>520</v>
      </c>
      <c r="AL70" s="971"/>
      <c r="AM70" s="971"/>
      <c r="AN70" s="971"/>
      <c r="AO70" s="971"/>
      <c r="AP70" s="971" t="s">
        <v>520</v>
      </c>
      <c r="AQ70" s="971"/>
      <c r="AR70" s="971"/>
      <c r="AS70" s="971"/>
      <c r="AT70" s="971"/>
      <c r="AU70" s="971" t="s">
        <v>520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598</v>
      </c>
      <c r="C71" s="975"/>
      <c r="D71" s="975"/>
      <c r="E71" s="975"/>
      <c r="F71" s="975"/>
      <c r="G71" s="975"/>
      <c r="H71" s="975"/>
      <c r="I71" s="975"/>
      <c r="J71" s="975"/>
      <c r="K71" s="975"/>
      <c r="L71" s="975"/>
      <c r="M71" s="975"/>
      <c r="N71" s="975"/>
      <c r="O71" s="975"/>
      <c r="P71" s="976"/>
      <c r="Q71" s="977">
        <v>108542</v>
      </c>
      <c r="R71" s="971">
        <v>76940</v>
      </c>
      <c r="S71" s="971">
        <v>76940</v>
      </c>
      <c r="T71" s="971">
        <v>76940</v>
      </c>
      <c r="U71" s="971">
        <v>76940</v>
      </c>
      <c r="V71" s="971">
        <v>104627</v>
      </c>
      <c r="W71" s="971">
        <v>73165</v>
      </c>
      <c r="X71" s="971">
        <v>73165</v>
      </c>
      <c r="Y71" s="971">
        <v>73165</v>
      </c>
      <c r="Z71" s="971">
        <v>73165</v>
      </c>
      <c r="AA71" s="971">
        <v>3915</v>
      </c>
      <c r="AB71" s="971">
        <v>3775</v>
      </c>
      <c r="AC71" s="971">
        <v>3775</v>
      </c>
      <c r="AD71" s="971">
        <v>3775</v>
      </c>
      <c r="AE71" s="971">
        <v>3775</v>
      </c>
      <c r="AF71" s="971">
        <v>3732</v>
      </c>
      <c r="AG71" s="971">
        <v>3775</v>
      </c>
      <c r="AH71" s="971">
        <v>3775</v>
      </c>
      <c r="AI71" s="971">
        <v>3775</v>
      </c>
      <c r="AJ71" s="971">
        <v>3775</v>
      </c>
      <c r="AK71" s="971">
        <v>9372</v>
      </c>
      <c r="AL71" s="971">
        <v>7300</v>
      </c>
      <c r="AM71" s="971">
        <v>7300</v>
      </c>
      <c r="AN71" s="971">
        <v>7300</v>
      </c>
      <c r="AO71" s="971">
        <v>7300</v>
      </c>
      <c r="AP71" s="971">
        <v>77752</v>
      </c>
      <c r="AQ71" s="971">
        <v>42318</v>
      </c>
      <c r="AR71" s="971">
        <v>42318</v>
      </c>
      <c r="AS71" s="971">
        <v>42318</v>
      </c>
      <c r="AT71" s="971">
        <v>42318</v>
      </c>
      <c r="AU71" s="971">
        <v>3732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599</v>
      </c>
      <c r="C72" s="975"/>
      <c r="D72" s="975"/>
      <c r="E72" s="975"/>
      <c r="F72" s="975"/>
      <c r="G72" s="975"/>
      <c r="H72" s="975"/>
      <c r="I72" s="975"/>
      <c r="J72" s="975"/>
      <c r="K72" s="975"/>
      <c r="L72" s="975"/>
      <c r="M72" s="975"/>
      <c r="N72" s="975"/>
      <c r="O72" s="975"/>
      <c r="P72" s="976"/>
      <c r="Q72" s="977">
        <v>7352</v>
      </c>
      <c r="R72" s="971">
        <v>6933</v>
      </c>
      <c r="S72" s="971">
        <v>6933</v>
      </c>
      <c r="T72" s="971">
        <v>6933</v>
      </c>
      <c r="U72" s="971">
        <v>6933</v>
      </c>
      <c r="V72" s="971">
        <v>7276</v>
      </c>
      <c r="W72" s="971">
        <v>6850</v>
      </c>
      <c r="X72" s="971">
        <v>6850</v>
      </c>
      <c r="Y72" s="971">
        <v>6850</v>
      </c>
      <c r="Z72" s="971">
        <v>6850</v>
      </c>
      <c r="AA72" s="971">
        <v>76</v>
      </c>
      <c r="AB72" s="971">
        <v>82</v>
      </c>
      <c r="AC72" s="971">
        <v>82</v>
      </c>
      <c r="AD72" s="971">
        <v>82</v>
      </c>
      <c r="AE72" s="971">
        <v>82</v>
      </c>
      <c r="AF72" s="971">
        <v>76</v>
      </c>
      <c r="AG72" s="971">
        <v>82</v>
      </c>
      <c r="AH72" s="971">
        <v>82</v>
      </c>
      <c r="AI72" s="971">
        <v>82</v>
      </c>
      <c r="AJ72" s="971">
        <v>82</v>
      </c>
      <c r="AK72" s="971">
        <v>3086</v>
      </c>
      <c r="AL72" s="971">
        <v>2485</v>
      </c>
      <c r="AM72" s="971">
        <v>2485</v>
      </c>
      <c r="AN72" s="971">
        <v>2485</v>
      </c>
      <c r="AO72" s="971">
        <v>2485</v>
      </c>
      <c r="AP72" s="971" t="s">
        <v>520</v>
      </c>
      <c r="AQ72" s="971"/>
      <c r="AR72" s="971"/>
      <c r="AS72" s="971"/>
      <c r="AT72" s="971"/>
      <c r="AU72" s="971" t="s">
        <v>520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600</v>
      </c>
      <c r="C73" s="975"/>
      <c r="D73" s="975"/>
      <c r="E73" s="975"/>
      <c r="F73" s="975"/>
      <c r="G73" s="975"/>
      <c r="H73" s="975"/>
      <c r="I73" s="975"/>
      <c r="J73" s="975"/>
      <c r="K73" s="975"/>
      <c r="L73" s="975"/>
      <c r="M73" s="975"/>
      <c r="N73" s="975"/>
      <c r="O73" s="975"/>
      <c r="P73" s="976"/>
      <c r="Q73" s="977">
        <v>1524702</v>
      </c>
      <c r="R73" s="971">
        <v>1385861</v>
      </c>
      <c r="S73" s="971">
        <v>1385861</v>
      </c>
      <c r="T73" s="971">
        <v>1385861</v>
      </c>
      <c r="U73" s="971">
        <v>1385861</v>
      </c>
      <c r="V73" s="971">
        <v>1496148</v>
      </c>
      <c r="W73" s="971">
        <v>1346246</v>
      </c>
      <c r="X73" s="971">
        <v>1346246</v>
      </c>
      <c r="Y73" s="971">
        <v>1346246</v>
      </c>
      <c r="Z73" s="971">
        <v>1346246</v>
      </c>
      <c r="AA73" s="971">
        <v>28554</v>
      </c>
      <c r="AB73" s="971">
        <v>39615</v>
      </c>
      <c r="AC73" s="971">
        <v>39615</v>
      </c>
      <c r="AD73" s="971">
        <v>39615</v>
      </c>
      <c r="AE73" s="971">
        <v>39615</v>
      </c>
      <c r="AF73" s="971">
        <v>28554</v>
      </c>
      <c r="AG73" s="971">
        <v>39615</v>
      </c>
      <c r="AH73" s="971">
        <v>39615</v>
      </c>
      <c r="AI73" s="971">
        <v>39615</v>
      </c>
      <c r="AJ73" s="971">
        <v>39615</v>
      </c>
      <c r="AK73" s="971">
        <v>15234</v>
      </c>
      <c r="AL73" s="971">
        <v>13582</v>
      </c>
      <c r="AM73" s="971">
        <v>13582</v>
      </c>
      <c r="AN73" s="971">
        <v>13582</v>
      </c>
      <c r="AO73" s="971">
        <v>13582</v>
      </c>
      <c r="AP73" s="971" t="s">
        <v>520</v>
      </c>
      <c r="AQ73" s="971"/>
      <c r="AR73" s="971"/>
      <c r="AS73" s="971"/>
      <c r="AT73" s="971"/>
      <c r="AU73" s="971" t="s">
        <v>520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394</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72134</v>
      </c>
      <c r="AG88" s="959"/>
      <c r="AH88" s="959"/>
      <c r="AI88" s="959"/>
      <c r="AJ88" s="959"/>
      <c r="AK88" s="963"/>
      <c r="AL88" s="963"/>
      <c r="AM88" s="963"/>
      <c r="AN88" s="963"/>
      <c r="AO88" s="963"/>
      <c r="AP88" s="959">
        <v>81137</v>
      </c>
      <c r="AQ88" s="959"/>
      <c r="AR88" s="959"/>
      <c r="AS88" s="959"/>
      <c r="AT88" s="959"/>
      <c r="AU88" s="959">
        <v>3878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1059</v>
      </c>
      <c r="CS102" s="953"/>
      <c r="CT102" s="953"/>
      <c r="CU102" s="953"/>
      <c r="CV102" s="954"/>
      <c r="CW102" s="952">
        <v>996</v>
      </c>
      <c r="CX102" s="953"/>
      <c r="CY102" s="953"/>
      <c r="CZ102" s="953"/>
      <c r="DA102" s="954"/>
      <c r="DB102" s="952">
        <v>5716</v>
      </c>
      <c r="DC102" s="953"/>
      <c r="DD102" s="953"/>
      <c r="DE102" s="953"/>
      <c r="DF102" s="954"/>
      <c r="DG102" s="952">
        <v>2647</v>
      </c>
      <c r="DH102" s="953"/>
      <c r="DI102" s="953"/>
      <c r="DJ102" s="953"/>
      <c r="DK102" s="954"/>
      <c r="DL102" s="952" t="s">
        <v>520</v>
      </c>
      <c r="DM102" s="953"/>
      <c r="DN102" s="953"/>
      <c r="DO102" s="953"/>
      <c r="DP102" s="954"/>
      <c r="DQ102" s="952" t="s">
        <v>520</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312</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312</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312</v>
      </c>
      <c r="DR109" s="896"/>
      <c r="DS109" s="896"/>
      <c r="DT109" s="896"/>
      <c r="DU109" s="897"/>
      <c r="DV109" s="898" t="s">
        <v>432</v>
      </c>
      <c r="DW109" s="896"/>
      <c r="DX109" s="896"/>
      <c r="DY109" s="896"/>
      <c r="DZ109" s="929"/>
    </row>
    <row r="110" spans="1:131" s="230" customFormat="1" ht="26.25" customHeight="1">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2493367</v>
      </c>
      <c r="AB110" s="889"/>
      <c r="AC110" s="889"/>
      <c r="AD110" s="889"/>
      <c r="AE110" s="890"/>
      <c r="AF110" s="891">
        <v>2332558</v>
      </c>
      <c r="AG110" s="889"/>
      <c r="AH110" s="889"/>
      <c r="AI110" s="889"/>
      <c r="AJ110" s="890"/>
      <c r="AK110" s="891">
        <v>1884957</v>
      </c>
      <c r="AL110" s="889"/>
      <c r="AM110" s="889"/>
      <c r="AN110" s="889"/>
      <c r="AO110" s="890"/>
      <c r="AP110" s="892">
        <v>1.1000000000000001</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18276505</v>
      </c>
      <c r="BR110" s="842"/>
      <c r="BS110" s="842"/>
      <c r="BT110" s="842"/>
      <c r="BU110" s="842"/>
      <c r="BV110" s="842">
        <v>17149754</v>
      </c>
      <c r="BW110" s="842"/>
      <c r="BX110" s="842"/>
      <c r="BY110" s="842"/>
      <c r="BZ110" s="842"/>
      <c r="CA110" s="842">
        <v>14864852</v>
      </c>
      <c r="CB110" s="842"/>
      <c r="CC110" s="842"/>
      <c r="CD110" s="842"/>
      <c r="CE110" s="842"/>
      <c r="CF110" s="866">
        <v>9.1</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439</v>
      </c>
      <c r="DM110" s="842"/>
      <c r="DN110" s="842"/>
      <c r="DO110" s="842"/>
      <c r="DP110" s="842"/>
      <c r="DQ110" s="842" t="s">
        <v>439</v>
      </c>
      <c r="DR110" s="842"/>
      <c r="DS110" s="842"/>
      <c r="DT110" s="842"/>
      <c r="DU110" s="842"/>
      <c r="DV110" s="843" t="s">
        <v>438</v>
      </c>
      <c r="DW110" s="843"/>
      <c r="DX110" s="843"/>
      <c r="DY110" s="843"/>
      <c r="DZ110" s="844"/>
    </row>
    <row r="111" spans="1:131" s="230" customFormat="1" ht="26.25" customHeight="1">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396</v>
      </c>
      <c r="AB111" s="919"/>
      <c r="AC111" s="919"/>
      <c r="AD111" s="919"/>
      <c r="AE111" s="920"/>
      <c r="AF111" s="921" t="s">
        <v>439</v>
      </c>
      <c r="AG111" s="919"/>
      <c r="AH111" s="919"/>
      <c r="AI111" s="919"/>
      <c r="AJ111" s="920"/>
      <c r="AK111" s="921" t="s">
        <v>439</v>
      </c>
      <c r="AL111" s="919"/>
      <c r="AM111" s="919"/>
      <c r="AN111" s="919"/>
      <c r="AO111" s="920"/>
      <c r="AP111" s="922" t="s">
        <v>439</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10695171</v>
      </c>
      <c r="BR111" s="817"/>
      <c r="BS111" s="817"/>
      <c r="BT111" s="817"/>
      <c r="BU111" s="817"/>
      <c r="BV111" s="817">
        <v>8565220</v>
      </c>
      <c r="BW111" s="817"/>
      <c r="BX111" s="817"/>
      <c r="BY111" s="817"/>
      <c r="BZ111" s="817"/>
      <c r="CA111" s="817">
        <v>8545734</v>
      </c>
      <c r="CB111" s="817"/>
      <c r="CC111" s="817"/>
      <c r="CD111" s="817"/>
      <c r="CE111" s="817"/>
      <c r="CF111" s="875">
        <v>5.2</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396</v>
      </c>
      <c r="DH111" s="817"/>
      <c r="DI111" s="817"/>
      <c r="DJ111" s="817"/>
      <c r="DK111" s="817"/>
      <c r="DL111" s="817" t="s">
        <v>439</v>
      </c>
      <c r="DM111" s="817"/>
      <c r="DN111" s="817"/>
      <c r="DO111" s="817"/>
      <c r="DP111" s="817"/>
      <c r="DQ111" s="817" t="s">
        <v>129</v>
      </c>
      <c r="DR111" s="817"/>
      <c r="DS111" s="817"/>
      <c r="DT111" s="817"/>
      <c r="DU111" s="817"/>
      <c r="DV111" s="794" t="s">
        <v>439</v>
      </c>
      <c r="DW111" s="794"/>
      <c r="DX111" s="794"/>
      <c r="DY111" s="794"/>
      <c r="DZ111" s="795"/>
    </row>
    <row r="112" spans="1:131" s="230" customFormat="1" ht="26.25" customHeight="1">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137853</v>
      </c>
      <c r="AB112" s="780"/>
      <c r="AC112" s="780"/>
      <c r="AD112" s="780"/>
      <c r="AE112" s="781"/>
      <c r="AF112" s="782">
        <v>75167</v>
      </c>
      <c r="AG112" s="780"/>
      <c r="AH112" s="780"/>
      <c r="AI112" s="780"/>
      <c r="AJ112" s="781"/>
      <c r="AK112" s="782">
        <v>75167</v>
      </c>
      <c r="AL112" s="780"/>
      <c r="AM112" s="780"/>
      <c r="AN112" s="780"/>
      <c r="AO112" s="781"/>
      <c r="AP112" s="824">
        <v>0</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t="s">
        <v>439</v>
      </c>
      <c r="BR112" s="817"/>
      <c r="BS112" s="817"/>
      <c r="BT112" s="817"/>
      <c r="BU112" s="817"/>
      <c r="BV112" s="817" t="s">
        <v>439</v>
      </c>
      <c r="BW112" s="817"/>
      <c r="BX112" s="817"/>
      <c r="BY112" s="817"/>
      <c r="BZ112" s="817"/>
      <c r="CA112" s="817" t="s">
        <v>439</v>
      </c>
      <c r="CB112" s="817"/>
      <c r="CC112" s="817"/>
      <c r="CD112" s="817"/>
      <c r="CE112" s="817"/>
      <c r="CF112" s="875" t="s">
        <v>439</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439</v>
      </c>
      <c r="DH112" s="817"/>
      <c r="DI112" s="817"/>
      <c r="DJ112" s="817"/>
      <c r="DK112" s="817"/>
      <c r="DL112" s="817" t="s">
        <v>439</v>
      </c>
      <c r="DM112" s="817"/>
      <c r="DN112" s="817"/>
      <c r="DO112" s="817"/>
      <c r="DP112" s="817"/>
      <c r="DQ112" s="817" t="s">
        <v>439</v>
      </c>
      <c r="DR112" s="817"/>
      <c r="DS112" s="817"/>
      <c r="DT112" s="817"/>
      <c r="DU112" s="817"/>
      <c r="DV112" s="794" t="s">
        <v>396</v>
      </c>
      <c r="DW112" s="794"/>
      <c r="DX112" s="794"/>
      <c r="DY112" s="794"/>
      <c r="DZ112" s="795"/>
    </row>
    <row r="113" spans="1:130" s="230" customFormat="1" ht="26.25" customHeight="1">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129</v>
      </c>
      <c r="AB113" s="919"/>
      <c r="AC113" s="919"/>
      <c r="AD113" s="919"/>
      <c r="AE113" s="920"/>
      <c r="AF113" s="921" t="s">
        <v>439</v>
      </c>
      <c r="AG113" s="919"/>
      <c r="AH113" s="919"/>
      <c r="AI113" s="919"/>
      <c r="AJ113" s="920"/>
      <c r="AK113" s="921" t="s">
        <v>396</v>
      </c>
      <c r="AL113" s="919"/>
      <c r="AM113" s="919"/>
      <c r="AN113" s="919"/>
      <c r="AO113" s="920"/>
      <c r="AP113" s="922" t="s">
        <v>439</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2794004</v>
      </c>
      <c r="BR113" s="817"/>
      <c r="BS113" s="817"/>
      <c r="BT113" s="817"/>
      <c r="BU113" s="817"/>
      <c r="BV113" s="817">
        <v>3169970</v>
      </c>
      <c r="BW113" s="817"/>
      <c r="BX113" s="817"/>
      <c r="BY113" s="817"/>
      <c r="BZ113" s="817"/>
      <c r="CA113" s="817">
        <v>3877639</v>
      </c>
      <c r="CB113" s="817"/>
      <c r="CC113" s="817"/>
      <c r="CD113" s="817"/>
      <c r="CE113" s="817"/>
      <c r="CF113" s="875">
        <v>2.4</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396</v>
      </c>
      <c r="DH113" s="780"/>
      <c r="DI113" s="780"/>
      <c r="DJ113" s="780"/>
      <c r="DK113" s="781"/>
      <c r="DL113" s="782" t="s">
        <v>439</v>
      </c>
      <c r="DM113" s="780"/>
      <c r="DN113" s="780"/>
      <c r="DO113" s="780"/>
      <c r="DP113" s="781"/>
      <c r="DQ113" s="782" t="s">
        <v>439</v>
      </c>
      <c r="DR113" s="780"/>
      <c r="DS113" s="780"/>
      <c r="DT113" s="780"/>
      <c r="DU113" s="781"/>
      <c r="DV113" s="824" t="s">
        <v>396</v>
      </c>
      <c r="DW113" s="825"/>
      <c r="DX113" s="825"/>
      <c r="DY113" s="825"/>
      <c r="DZ113" s="826"/>
    </row>
    <row r="114" spans="1:130" s="230" customFormat="1" ht="26.25" customHeight="1">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210526</v>
      </c>
      <c r="AB114" s="780"/>
      <c r="AC114" s="780"/>
      <c r="AD114" s="780"/>
      <c r="AE114" s="781"/>
      <c r="AF114" s="782">
        <v>208306</v>
      </c>
      <c r="AG114" s="780"/>
      <c r="AH114" s="780"/>
      <c r="AI114" s="780"/>
      <c r="AJ114" s="781"/>
      <c r="AK114" s="782">
        <v>203219</v>
      </c>
      <c r="AL114" s="780"/>
      <c r="AM114" s="780"/>
      <c r="AN114" s="780"/>
      <c r="AO114" s="781"/>
      <c r="AP114" s="824">
        <v>0.1</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29627450</v>
      </c>
      <c r="BR114" s="817"/>
      <c r="BS114" s="817"/>
      <c r="BT114" s="817"/>
      <c r="BU114" s="817"/>
      <c r="BV114" s="817">
        <v>27478287</v>
      </c>
      <c r="BW114" s="817"/>
      <c r="BX114" s="817"/>
      <c r="BY114" s="817"/>
      <c r="BZ114" s="817"/>
      <c r="CA114" s="817">
        <v>27031949</v>
      </c>
      <c r="CB114" s="817"/>
      <c r="CC114" s="817"/>
      <c r="CD114" s="817"/>
      <c r="CE114" s="817"/>
      <c r="CF114" s="875">
        <v>16.5</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396</v>
      </c>
      <c r="DH114" s="780"/>
      <c r="DI114" s="780"/>
      <c r="DJ114" s="780"/>
      <c r="DK114" s="781"/>
      <c r="DL114" s="782" t="s">
        <v>396</v>
      </c>
      <c r="DM114" s="780"/>
      <c r="DN114" s="780"/>
      <c r="DO114" s="780"/>
      <c r="DP114" s="781"/>
      <c r="DQ114" s="782" t="s">
        <v>439</v>
      </c>
      <c r="DR114" s="780"/>
      <c r="DS114" s="780"/>
      <c r="DT114" s="780"/>
      <c r="DU114" s="781"/>
      <c r="DV114" s="824" t="s">
        <v>439</v>
      </c>
      <c r="DW114" s="825"/>
      <c r="DX114" s="825"/>
      <c r="DY114" s="825"/>
      <c r="DZ114" s="826"/>
    </row>
    <row r="115" spans="1:130" s="230" customFormat="1" ht="26.25" customHeight="1">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3520696</v>
      </c>
      <c r="AB115" s="919"/>
      <c r="AC115" s="919"/>
      <c r="AD115" s="919"/>
      <c r="AE115" s="920"/>
      <c r="AF115" s="921">
        <v>6665250</v>
      </c>
      <c r="AG115" s="919"/>
      <c r="AH115" s="919"/>
      <c r="AI115" s="919"/>
      <c r="AJ115" s="920"/>
      <c r="AK115" s="921">
        <v>2368440</v>
      </c>
      <c r="AL115" s="919"/>
      <c r="AM115" s="919"/>
      <c r="AN115" s="919"/>
      <c r="AO115" s="920"/>
      <c r="AP115" s="922">
        <v>1.4</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v>856</v>
      </c>
      <c r="BR115" s="817"/>
      <c r="BS115" s="817"/>
      <c r="BT115" s="817"/>
      <c r="BU115" s="817"/>
      <c r="BV115" s="817">
        <v>609</v>
      </c>
      <c r="BW115" s="817"/>
      <c r="BX115" s="817"/>
      <c r="BY115" s="817"/>
      <c r="BZ115" s="817"/>
      <c r="CA115" s="817">
        <v>2081</v>
      </c>
      <c r="CB115" s="817"/>
      <c r="CC115" s="817"/>
      <c r="CD115" s="817"/>
      <c r="CE115" s="817"/>
      <c r="CF115" s="875">
        <v>0</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10589201</v>
      </c>
      <c r="DH115" s="780"/>
      <c r="DI115" s="780"/>
      <c r="DJ115" s="780"/>
      <c r="DK115" s="781"/>
      <c r="DL115" s="782">
        <v>8494573</v>
      </c>
      <c r="DM115" s="780"/>
      <c r="DN115" s="780"/>
      <c r="DO115" s="780"/>
      <c r="DP115" s="781"/>
      <c r="DQ115" s="782">
        <v>8510411</v>
      </c>
      <c r="DR115" s="780"/>
      <c r="DS115" s="780"/>
      <c r="DT115" s="780"/>
      <c r="DU115" s="781"/>
      <c r="DV115" s="824">
        <v>5.2</v>
      </c>
      <c r="DW115" s="825"/>
      <c r="DX115" s="825"/>
      <c r="DY115" s="825"/>
      <c r="DZ115" s="826"/>
    </row>
    <row r="116" spans="1:130" s="230" customFormat="1" ht="26.25" customHeight="1">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129</v>
      </c>
      <c r="AB116" s="780"/>
      <c r="AC116" s="780"/>
      <c r="AD116" s="780"/>
      <c r="AE116" s="781"/>
      <c r="AF116" s="782" t="s">
        <v>396</v>
      </c>
      <c r="AG116" s="780"/>
      <c r="AH116" s="780"/>
      <c r="AI116" s="780"/>
      <c r="AJ116" s="781"/>
      <c r="AK116" s="782" t="s">
        <v>439</v>
      </c>
      <c r="AL116" s="780"/>
      <c r="AM116" s="780"/>
      <c r="AN116" s="780"/>
      <c r="AO116" s="781"/>
      <c r="AP116" s="824" t="s">
        <v>396</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396</v>
      </c>
      <c r="BW116" s="817"/>
      <c r="BX116" s="817"/>
      <c r="BY116" s="817"/>
      <c r="BZ116" s="817"/>
      <c r="CA116" s="817" t="s">
        <v>439</v>
      </c>
      <c r="CB116" s="817"/>
      <c r="CC116" s="817"/>
      <c r="CD116" s="817"/>
      <c r="CE116" s="817"/>
      <c r="CF116" s="875" t="s">
        <v>396</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105970</v>
      </c>
      <c r="DH116" s="780"/>
      <c r="DI116" s="780"/>
      <c r="DJ116" s="780"/>
      <c r="DK116" s="781"/>
      <c r="DL116" s="782">
        <v>70647</v>
      </c>
      <c r="DM116" s="780"/>
      <c r="DN116" s="780"/>
      <c r="DO116" s="780"/>
      <c r="DP116" s="781"/>
      <c r="DQ116" s="782">
        <v>35323</v>
      </c>
      <c r="DR116" s="780"/>
      <c r="DS116" s="780"/>
      <c r="DT116" s="780"/>
      <c r="DU116" s="781"/>
      <c r="DV116" s="824">
        <v>0</v>
      </c>
      <c r="DW116" s="825"/>
      <c r="DX116" s="825"/>
      <c r="DY116" s="825"/>
      <c r="DZ116" s="826"/>
    </row>
    <row r="117" spans="1:130" s="230" customFormat="1" ht="26.25" customHeight="1">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6362442</v>
      </c>
      <c r="AB117" s="903"/>
      <c r="AC117" s="903"/>
      <c r="AD117" s="903"/>
      <c r="AE117" s="904"/>
      <c r="AF117" s="905">
        <v>9281281</v>
      </c>
      <c r="AG117" s="903"/>
      <c r="AH117" s="903"/>
      <c r="AI117" s="903"/>
      <c r="AJ117" s="904"/>
      <c r="AK117" s="905">
        <v>4531783</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439</v>
      </c>
      <c r="BR117" s="817"/>
      <c r="BS117" s="817"/>
      <c r="BT117" s="817"/>
      <c r="BU117" s="817"/>
      <c r="BV117" s="817" t="s">
        <v>438</v>
      </c>
      <c r="BW117" s="817"/>
      <c r="BX117" s="817"/>
      <c r="BY117" s="817"/>
      <c r="BZ117" s="817"/>
      <c r="CA117" s="817" t="s">
        <v>439</v>
      </c>
      <c r="CB117" s="817"/>
      <c r="CC117" s="817"/>
      <c r="CD117" s="817"/>
      <c r="CE117" s="817"/>
      <c r="CF117" s="875" t="s">
        <v>439</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439</v>
      </c>
      <c r="DH117" s="780"/>
      <c r="DI117" s="780"/>
      <c r="DJ117" s="780"/>
      <c r="DK117" s="781"/>
      <c r="DL117" s="782" t="s">
        <v>439</v>
      </c>
      <c r="DM117" s="780"/>
      <c r="DN117" s="780"/>
      <c r="DO117" s="780"/>
      <c r="DP117" s="781"/>
      <c r="DQ117" s="782" t="s">
        <v>439</v>
      </c>
      <c r="DR117" s="780"/>
      <c r="DS117" s="780"/>
      <c r="DT117" s="780"/>
      <c r="DU117" s="781"/>
      <c r="DV117" s="824" t="s">
        <v>439</v>
      </c>
      <c r="DW117" s="825"/>
      <c r="DX117" s="825"/>
      <c r="DY117" s="825"/>
      <c r="DZ117" s="826"/>
    </row>
    <row r="118" spans="1:130" s="230" customFormat="1" ht="26.25" customHeight="1">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312</v>
      </c>
      <c r="AL118" s="896"/>
      <c r="AM118" s="896"/>
      <c r="AN118" s="896"/>
      <c r="AO118" s="897"/>
      <c r="AP118" s="899" t="s">
        <v>432</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438</v>
      </c>
      <c r="BR118" s="845"/>
      <c r="BS118" s="845"/>
      <c r="BT118" s="845"/>
      <c r="BU118" s="845"/>
      <c r="BV118" s="845" t="s">
        <v>439</v>
      </c>
      <c r="BW118" s="845"/>
      <c r="BX118" s="845"/>
      <c r="BY118" s="845"/>
      <c r="BZ118" s="845"/>
      <c r="CA118" s="845" t="s">
        <v>439</v>
      </c>
      <c r="CB118" s="845"/>
      <c r="CC118" s="845"/>
      <c r="CD118" s="845"/>
      <c r="CE118" s="845"/>
      <c r="CF118" s="875" t="s">
        <v>439</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439</v>
      </c>
      <c r="DH118" s="780"/>
      <c r="DI118" s="780"/>
      <c r="DJ118" s="780"/>
      <c r="DK118" s="781"/>
      <c r="DL118" s="782" t="s">
        <v>439</v>
      </c>
      <c r="DM118" s="780"/>
      <c r="DN118" s="780"/>
      <c r="DO118" s="780"/>
      <c r="DP118" s="781"/>
      <c r="DQ118" s="782" t="s">
        <v>439</v>
      </c>
      <c r="DR118" s="780"/>
      <c r="DS118" s="780"/>
      <c r="DT118" s="780"/>
      <c r="DU118" s="781"/>
      <c r="DV118" s="824" t="s">
        <v>439</v>
      </c>
      <c r="DW118" s="825"/>
      <c r="DX118" s="825"/>
      <c r="DY118" s="825"/>
      <c r="DZ118" s="826"/>
    </row>
    <row r="119" spans="1:130" s="230" customFormat="1" ht="26.25" customHeight="1">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439</v>
      </c>
      <c r="AB119" s="889"/>
      <c r="AC119" s="889"/>
      <c r="AD119" s="889"/>
      <c r="AE119" s="890"/>
      <c r="AF119" s="891" t="s">
        <v>439</v>
      </c>
      <c r="AG119" s="889"/>
      <c r="AH119" s="889"/>
      <c r="AI119" s="889"/>
      <c r="AJ119" s="890"/>
      <c r="AK119" s="891" t="s">
        <v>439</v>
      </c>
      <c r="AL119" s="889"/>
      <c r="AM119" s="889"/>
      <c r="AN119" s="889"/>
      <c r="AO119" s="890"/>
      <c r="AP119" s="892" t="s">
        <v>439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464</v>
      </c>
      <c r="BP119" s="878"/>
      <c r="BQ119" s="879">
        <v>61393986</v>
      </c>
      <c r="BR119" s="845"/>
      <c r="BS119" s="845"/>
      <c r="BT119" s="845"/>
      <c r="BU119" s="845"/>
      <c r="BV119" s="845">
        <v>56363840</v>
      </c>
      <c r="BW119" s="845"/>
      <c r="BX119" s="845"/>
      <c r="BY119" s="845"/>
      <c r="BZ119" s="845"/>
      <c r="CA119" s="845">
        <v>54322255</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438</v>
      </c>
      <c r="DH119" s="764"/>
      <c r="DI119" s="764"/>
      <c r="DJ119" s="764"/>
      <c r="DK119" s="765"/>
      <c r="DL119" s="766" t="s">
        <v>438</v>
      </c>
      <c r="DM119" s="764"/>
      <c r="DN119" s="764"/>
      <c r="DO119" s="764"/>
      <c r="DP119" s="765"/>
      <c r="DQ119" s="766" t="s">
        <v>438</v>
      </c>
      <c r="DR119" s="764"/>
      <c r="DS119" s="764"/>
      <c r="DT119" s="764"/>
      <c r="DU119" s="765"/>
      <c r="DV119" s="848" t="s">
        <v>438</v>
      </c>
      <c r="DW119" s="849"/>
      <c r="DX119" s="849"/>
      <c r="DY119" s="849"/>
      <c r="DZ119" s="850"/>
    </row>
    <row r="120" spans="1:130" s="230" customFormat="1" ht="26.25" customHeight="1">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438</v>
      </c>
      <c r="AB120" s="780"/>
      <c r="AC120" s="780"/>
      <c r="AD120" s="780"/>
      <c r="AE120" s="781"/>
      <c r="AF120" s="782" t="s">
        <v>438</v>
      </c>
      <c r="AG120" s="780"/>
      <c r="AH120" s="780"/>
      <c r="AI120" s="780"/>
      <c r="AJ120" s="781"/>
      <c r="AK120" s="782" t="s">
        <v>438</v>
      </c>
      <c r="AL120" s="780"/>
      <c r="AM120" s="780"/>
      <c r="AN120" s="780"/>
      <c r="AO120" s="781"/>
      <c r="AP120" s="824" t="s">
        <v>438</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118072618</v>
      </c>
      <c r="BR120" s="842"/>
      <c r="BS120" s="842"/>
      <c r="BT120" s="842"/>
      <c r="BU120" s="842"/>
      <c r="BV120" s="842">
        <v>126055172</v>
      </c>
      <c r="BW120" s="842"/>
      <c r="BX120" s="842"/>
      <c r="BY120" s="842"/>
      <c r="BZ120" s="842"/>
      <c r="CA120" s="842">
        <v>129875135</v>
      </c>
      <c r="CB120" s="842"/>
      <c r="CC120" s="842"/>
      <c r="CD120" s="842"/>
      <c r="CE120" s="842"/>
      <c r="CF120" s="866">
        <v>79.099999999999994</v>
      </c>
      <c r="CG120" s="867"/>
      <c r="CH120" s="867"/>
      <c r="CI120" s="867"/>
      <c r="CJ120" s="867"/>
      <c r="CK120" s="868" t="s">
        <v>468</v>
      </c>
      <c r="CL120" s="852"/>
      <c r="CM120" s="852"/>
      <c r="CN120" s="852"/>
      <c r="CO120" s="853"/>
      <c r="CP120" s="872" t="s">
        <v>469</v>
      </c>
      <c r="CQ120" s="873"/>
      <c r="CR120" s="873"/>
      <c r="CS120" s="873"/>
      <c r="CT120" s="873"/>
      <c r="CU120" s="873"/>
      <c r="CV120" s="873"/>
      <c r="CW120" s="873"/>
      <c r="CX120" s="873"/>
      <c r="CY120" s="873"/>
      <c r="CZ120" s="873"/>
      <c r="DA120" s="873"/>
      <c r="DB120" s="873"/>
      <c r="DC120" s="873"/>
      <c r="DD120" s="873"/>
      <c r="DE120" s="873"/>
      <c r="DF120" s="874"/>
      <c r="DG120" s="861" t="s">
        <v>438</v>
      </c>
      <c r="DH120" s="842"/>
      <c r="DI120" s="842"/>
      <c r="DJ120" s="842"/>
      <c r="DK120" s="842"/>
      <c r="DL120" s="842" t="s">
        <v>438</v>
      </c>
      <c r="DM120" s="842"/>
      <c r="DN120" s="842"/>
      <c r="DO120" s="842"/>
      <c r="DP120" s="842"/>
      <c r="DQ120" s="842" t="s">
        <v>438</v>
      </c>
      <c r="DR120" s="842"/>
      <c r="DS120" s="842"/>
      <c r="DT120" s="842"/>
      <c r="DU120" s="842"/>
      <c r="DV120" s="843" t="s">
        <v>438</v>
      </c>
      <c r="DW120" s="843"/>
      <c r="DX120" s="843"/>
      <c r="DY120" s="843"/>
      <c r="DZ120" s="844"/>
    </row>
    <row r="121" spans="1:130" s="230" customFormat="1" ht="26.25" customHeight="1">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438</v>
      </c>
      <c r="AB121" s="780"/>
      <c r="AC121" s="780"/>
      <c r="AD121" s="780"/>
      <c r="AE121" s="781"/>
      <c r="AF121" s="782" t="s">
        <v>438</v>
      </c>
      <c r="AG121" s="780"/>
      <c r="AH121" s="780"/>
      <c r="AI121" s="780"/>
      <c r="AJ121" s="781"/>
      <c r="AK121" s="782" t="s">
        <v>438</v>
      </c>
      <c r="AL121" s="780"/>
      <c r="AM121" s="780"/>
      <c r="AN121" s="780"/>
      <c r="AO121" s="781"/>
      <c r="AP121" s="824" t="s">
        <v>438</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t="s">
        <v>438</v>
      </c>
      <c r="BR121" s="817"/>
      <c r="BS121" s="817"/>
      <c r="BT121" s="817"/>
      <c r="BU121" s="817"/>
      <c r="BV121" s="817" t="s">
        <v>438</v>
      </c>
      <c r="BW121" s="817"/>
      <c r="BX121" s="817"/>
      <c r="BY121" s="817"/>
      <c r="BZ121" s="817"/>
      <c r="CA121" s="817" t="s">
        <v>438</v>
      </c>
      <c r="CB121" s="817"/>
      <c r="CC121" s="817"/>
      <c r="CD121" s="817"/>
      <c r="CE121" s="817"/>
      <c r="CF121" s="875" t="s">
        <v>438</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t="s">
        <v>438</v>
      </c>
      <c r="DH121" s="817"/>
      <c r="DI121" s="817"/>
      <c r="DJ121" s="817"/>
      <c r="DK121" s="817"/>
      <c r="DL121" s="817" t="s">
        <v>438</v>
      </c>
      <c r="DM121" s="817"/>
      <c r="DN121" s="817"/>
      <c r="DO121" s="817"/>
      <c r="DP121" s="817"/>
      <c r="DQ121" s="817" t="s">
        <v>438</v>
      </c>
      <c r="DR121" s="817"/>
      <c r="DS121" s="817"/>
      <c r="DT121" s="817"/>
      <c r="DU121" s="817"/>
      <c r="DV121" s="794" t="s">
        <v>438</v>
      </c>
      <c r="DW121" s="794"/>
      <c r="DX121" s="794"/>
      <c r="DY121" s="794"/>
      <c r="DZ121" s="795"/>
    </row>
    <row r="122" spans="1:130" s="230" customFormat="1" ht="26.25" customHeight="1">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438</v>
      </c>
      <c r="AB122" s="780"/>
      <c r="AC122" s="780"/>
      <c r="AD122" s="780"/>
      <c r="AE122" s="781"/>
      <c r="AF122" s="782" t="s">
        <v>438</v>
      </c>
      <c r="AG122" s="780"/>
      <c r="AH122" s="780"/>
      <c r="AI122" s="780"/>
      <c r="AJ122" s="781"/>
      <c r="AK122" s="782" t="s">
        <v>438</v>
      </c>
      <c r="AL122" s="780"/>
      <c r="AM122" s="780"/>
      <c r="AN122" s="780"/>
      <c r="AO122" s="781"/>
      <c r="AP122" s="824" t="s">
        <v>438</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86067878</v>
      </c>
      <c r="BR122" s="845"/>
      <c r="BS122" s="845"/>
      <c r="BT122" s="845"/>
      <c r="BU122" s="845"/>
      <c r="BV122" s="845">
        <v>80889955</v>
      </c>
      <c r="BW122" s="845"/>
      <c r="BX122" s="845"/>
      <c r="BY122" s="845"/>
      <c r="BZ122" s="845"/>
      <c r="CA122" s="845">
        <v>71601640</v>
      </c>
      <c r="CB122" s="845"/>
      <c r="CC122" s="845"/>
      <c r="CD122" s="845"/>
      <c r="CE122" s="845"/>
      <c r="CF122" s="846">
        <v>43.6</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t="s">
        <v>474</v>
      </c>
      <c r="DH122" s="817"/>
      <c r="DI122" s="817"/>
      <c r="DJ122" s="817"/>
      <c r="DK122" s="817"/>
      <c r="DL122" s="817" t="s">
        <v>262</v>
      </c>
      <c r="DM122" s="817"/>
      <c r="DN122" s="817"/>
      <c r="DO122" s="817"/>
      <c r="DP122" s="817"/>
      <c r="DQ122" s="817" t="s">
        <v>474</v>
      </c>
      <c r="DR122" s="817"/>
      <c r="DS122" s="817"/>
      <c r="DT122" s="817"/>
      <c r="DU122" s="817"/>
      <c r="DV122" s="794" t="s">
        <v>475</v>
      </c>
      <c r="DW122" s="794"/>
      <c r="DX122" s="794"/>
      <c r="DY122" s="794"/>
      <c r="DZ122" s="795"/>
    </row>
    <row r="123" spans="1:130" s="230" customFormat="1" ht="26.25" customHeight="1">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36166</v>
      </c>
      <c r="AB123" s="780"/>
      <c r="AC123" s="780"/>
      <c r="AD123" s="780"/>
      <c r="AE123" s="781"/>
      <c r="AF123" s="782">
        <v>35955</v>
      </c>
      <c r="AG123" s="780"/>
      <c r="AH123" s="780"/>
      <c r="AI123" s="780"/>
      <c r="AJ123" s="781"/>
      <c r="AK123" s="782">
        <v>35745</v>
      </c>
      <c r="AL123" s="780"/>
      <c r="AM123" s="780"/>
      <c r="AN123" s="780"/>
      <c r="AO123" s="781"/>
      <c r="AP123" s="824">
        <v>0</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476</v>
      </c>
      <c r="BP123" s="878"/>
      <c r="BQ123" s="832">
        <v>204140496</v>
      </c>
      <c r="BR123" s="833"/>
      <c r="BS123" s="833"/>
      <c r="BT123" s="833"/>
      <c r="BU123" s="833"/>
      <c r="BV123" s="833">
        <v>206945127</v>
      </c>
      <c r="BW123" s="833"/>
      <c r="BX123" s="833"/>
      <c r="BY123" s="833"/>
      <c r="BZ123" s="833"/>
      <c r="CA123" s="833">
        <v>201476775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1910</v>
      </c>
      <c r="AB124" s="780"/>
      <c r="AC124" s="780"/>
      <c r="AD124" s="780"/>
      <c r="AE124" s="781"/>
      <c r="AF124" s="782" t="s">
        <v>477</v>
      </c>
      <c r="AG124" s="780"/>
      <c r="AH124" s="780"/>
      <c r="AI124" s="780"/>
      <c r="AJ124" s="781"/>
      <c r="AK124" s="782">
        <v>1761</v>
      </c>
      <c r="AL124" s="780"/>
      <c r="AM124" s="780"/>
      <c r="AN124" s="780"/>
      <c r="AO124" s="781"/>
      <c r="AP124" s="824">
        <v>0</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262</v>
      </c>
      <c r="BR124" s="831"/>
      <c r="BS124" s="831"/>
      <c r="BT124" s="831"/>
      <c r="BU124" s="831"/>
      <c r="BV124" s="831" t="s">
        <v>129</v>
      </c>
      <c r="BW124" s="831"/>
      <c r="BX124" s="831"/>
      <c r="BY124" s="831"/>
      <c r="BZ124" s="831"/>
      <c r="CA124" s="831" t="s">
        <v>479</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481</v>
      </c>
      <c r="DH124" s="764"/>
      <c r="DI124" s="764"/>
      <c r="DJ124" s="764"/>
      <c r="DK124" s="765"/>
      <c r="DL124" s="766" t="s">
        <v>477</v>
      </c>
      <c r="DM124" s="764"/>
      <c r="DN124" s="764"/>
      <c r="DO124" s="764"/>
      <c r="DP124" s="765"/>
      <c r="DQ124" s="766" t="s">
        <v>482</v>
      </c>
      <c r="DR124" s="764"/>
      <c r="DS124" s="764"/>
      <c r="DT124" s="764"/>
      <c r="DU124" s="765"/>
      <c r="DV124" s="848" t="s">
        <v>474</v>
      </c>
      <c r="DW124" s="849"/>
      <c r="DX124" s="849"/>
      <c r="DY124" s="849"/>
      <c r="DZ124" s="850"/>
    </row>
    <row r="125" spans="1:130" s="230" customFormat="1" ht="26.25" customHeight="1">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474</v>
      </c>
      <c r="AB125" s="780"/>
      <c r="AC125" s="780"/>
      <c r="AD125" s="780"/>
      <c r="AE125" s="781"/>
      <c r="AF125" s="782" t="s">
        <v>483</v>
      </c>
      <c r="AG125" s="780"/>
      <c r="AH125" s="780"/>
      <c r="AI125" s="780"/>
      <c r="AJ125" s="781"/>
      <c r="AK125" s="782" t="s">
        <v>483</v>
      </c>
      <c r="AL125" s="780"/>
      <c r="AM125" s="780"/>
      <c r="AN125" s="780"/>
      <c r="AO125" s="781"/>
      <c r="AP125" s="824" t="s">
        <v>484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474</v>
      </c>
      <c r="DH125" s="842"/>
      <c r="DI125" s="842"/>
      <c r="DJ125" s="842"/>
      <c r="DK125" s="842"/>
      <c r="DL125" s="842" t="s">
        <v>483</v>
      </c>
      <c r="DM125" s="842"/>
      <c r="DN125" s="842"/>
      <c r="DO125" s="842"/>
      <c r="DP125" s="842"/>
      <c r="DQ125" s="842" t="s">
        <v>482</v>
      </c>
      <c r="DR125" s="842"/>
      <c r="DS125" s="842"/>
      <c r="DT125" s="842"/>
      <c r="DU125" s="842"/>
      <c r="DV125" s="843" t="s">
        <v>487</v>
      </c>
      <c r="DW125" s="843"/>
      <c r="DX125" s="843"/>
      <c r="DY125" s="843"/>
      <c r="DZ125" s="844"/>
    </row>
    <row r="126" spans="1:130" s="230" customFormat="1" ht="26.25" customHeight="1" thickBot="1">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2461797</v>
      </c>
      <c r="AB126" s="780"/>
      <c r="AC126" s="780"/>
      <c r="AD126" s="780"/>
      <c r="AE126" s="781"/>
      <c r="AF126" s="782">
        <v>5050935</v>
      </c>
      <c r="AG126" s="780"/>
      <c r="AH126" s="780"/>
      <c r="AI126" s="780"/>
      <c r="AJ126" s="781"/>
      <c r="AK126" s="782">
        <v>627857</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484</v>
      </c>
      <c r="DH126" s="817"/>
      <c r="DI126" s="817"/>
      <c r="DJ126" s="817"/>
      <c r="DK126" s="817"/>
      <c r="DL126" s="817" t="s">
        <v>474</v>
      </c>
      <c r="DM126" s="817"/>
      <c r="DN126" s="817"/>
      <c r="DO126" s="817"/>
      <c r="DP126" s="817"/>
      <c r="DQ126" s="817" t="s">
        <v>484</v>
      </c>
      <c r="DR126" s="817"/>
      <c r="DS126" s="817"/>
      <c r="DT126" s="817"/>
      <c r="DU126" s="817"/>
      <c r="DV126" s="794" t="s">
        <v>474</v>
      </c>
      <c r="DW126" s="794"/>
      <c r="DX126" s="794"/>
      <c r="DY126" s="794"/>
      <c r="DZ126" s="795"/>
    </row>
    <row r="127" spans="1:130" s="230" customFormat="1" ht="26.25" customHeight="1">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1020823</v>
      </c>
      <c r="AB127" s="780"/>
      <c r="AC127" s="780"/>
      <c r="AD127" s="780"/>
      <c r="AE127" s="781"/>
      <c r="AF127" s="782">
        <v>1578360</v>
      </c>
      <c r="AG127" s="780"/>
      <c r="AH127" s="780"/>
      <c r="AI127" s="780"/>
      <c r="AJ127" s="781"/>
      <c r="AK127" s="782">
        <v>1703077</v>
      </c>
      <c r="AL127" s="780"/>
      <c r="AM127" s="780"/>
      <c r="AN127" s="780"/>
      <c r="AO127" s="781"/>
      <c r="AP127" s="824">
        <v>1</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474</v>
      </c>
      <c r="DH127" s="817"/>
      <c r="DI127" s="817"/>
      <c r="DJ127" s="817"/>
      <c r="DK127" s="817"/>
      <c r="DL127" s="817" t="s">
        <v>483</v>
      </c>
      <c r="DM127" s="817"/>
      <c r="DN127" s="817"/>
      <c r="DO127" s="817"/>
      <c r="DP127" s="817"/>
      <c r="DQ127" s="817" t="s">
        <v>482</v>
      </c>
      <c r="DR127" s="817"/>
      <c r="DS127" s="817"/>
      <c r="DT127" s="817"/>
      <c r="DU127" s="817"/>
      <c r="DV127" s="794" t="s">
        <v>262</v>
      </c>
      <c r="DW127" s="794"/>
      <c r="DX127" s="794"/>
      <c r="DY127" s="794"/>
      <c r="DZ127" s="795"/>
    </row>
    <row r="128" spans="1:130" s="230" customFormat="1" ht="26.25" customHeight="1" thickBot="1">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109772</v>
      </c>
      <c r="AB128" s="801"/>
      <c r="AC128" s="801"/>
      <c r="AD128" s="801"/>
      <c r="AE128" s="802"/>
      <c r="AF128" s="803">
        <v>110178</v>
      </c>
      <c r="AG128" s="801"/>
      <c r="AH128" s="801"/>
      <c r="AI128" s="801"/>
      <c r="AJ128" s="802"/>
      <c r="AK128" s="803">
        <v>75777</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484</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v>856</v>
      </c>
      <c r="DH128" s="791"/>
      <c r="DI128" s="791"/>
      <c r="DJ128" s="791"/>
      <c r="DK128" s="791"/>
      <c r="DL128" s="791">
        <v>609</v>
      </c>
      <c r="DM128" s="791"/>
      <c r="DN128" s="791"/>
      <c r="DO128" s="791"/>
      <c r="DP128" s="791"/>
      <c r="DQ128" s="791">
        <v>2081</v>
      </c>
      <c r="DR128" s="791"/>
      <c r="DS128" s="791"/>
      <c r="DT128" s="791"/>
      <c r="DU128" s="791"/>
      <c r="DV128" s="792">
        <v>0</v>
      </c>
      <c r="DW128" s="792"/>
      <c r="DX128" s="792"/>
      <c r="DY128" s="792"/>
      <c r="DZ128" s="793"/>
    </row>
    <row r="129" spans="1:131" s="230" customFormat="1" ht="26.25" customHeight="1">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165464119</v>
      </c>
      <c r="AB129" s="780"/>
      <c r="AC129" s="780"/>
      <c r="AD129" s="780"/>
      <c r="AE129" s="781"/>
      <c r="AF129" s="782">
        <v>169980394</v>
      </c>
      <c r="AG129" s="780"/>
      <c r="AH129" s="780"/>
      <c r="AI129" s="780"/>
      <c r="AJ129" s="781"/>
      <c r="AK129" s="782">
        <v>174592560</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474</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11358707</v>
      </c>
      <c r="AB130" s="780"/>
      <c r="AC130" s="780"/>
      <c r="AD130" s="780"/>
      <c r="AE130" s="781"/>
      <c r="AF130" s="782">
        <v>10939867</v>
      </c>
      <c r="AG130" s="780"/>
      <c r="AH130" s="780"/>
      <c r="AI130" s="780"/>
      <c r="AJ130" s="781"/>
      <c r="AK130" s="782">
        <v>10464975</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154105412</v>
      </c>
      <c r="AB131" s="764"/>
      <c r="AC131" s="764"/>
      <c r="AD131" s="764"/>
      <c r="AE131" s="765"/>
      <c r="AF131" s="766">
        <v>159040527</v>
      </c>
      <c r="AG131" s="764"/>
      <c r="AH131" s="764"/>
      <c r="AI131" s="764"/>
      <c r="AJ131" s="765"/>
      <c r="AK131" s="766">
        <v>164127585</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474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-3.3133404820000001</v>
      </c>
      <c r="AB132" s="745"/>
      <c r="AC132" s="745"/>
      <c r="AD132" s="745"/>
      <c r="AE132" s="746"/>
      <c r="AF132" s="747">
        <v>-1.112146927</v>
      </c>
      <c r="AG132" s="745"/>
      <c r="AH132" s="745"/>
      <c r="AI132" s="745"/>
      <c r="AJ132" s="746"/>
      <c r="AK132" s="747">
        <v>-3.6611574670000002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-3.7</v>
      </c>
      <c r="AB133" s="724"/>
      <c r="AC133" s="724"/>
      <c r="AD133" s="724"/>
      <c r="AE133" s="725"/>
      <c r="AF133" s="723">
        <v>-2.6</v>
      </c>
      <c r="AG133" s="724"/>
      <c r="AH133" s="724"/>
      <c r="AI133" s="724"/>
      <c r="AJ133" s="725"/>
      <c r="AK133" s="723">
        <v>-2.6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arPYUqmY9mFtEyFzEQVMn0gjXdRQVLYFIzwMX+4c/VA5Eyjv/q6P4ppwrHXq2N5Oak9bysT61ApolvzvxO5sA==" saltValue="Ftt7DR5WwIwX3DcbrsVU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IKru0mNK9J2OP0bEEyG7wbgBOa/GPo0YcgP880s7KU+4zG3/WBOn1uxr0Qcv9A80pupNYE1LGAfW+hIl0/6pvA==" saltValue="ur4P3nioJ7/Bz3Eo2Xr+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K4Fso+N25jGqx5Y2Iq7qe6d6hUhu+DMQDmyuRl0GBFWTmMV7UoujfoCAaY3noHGA31X+hGxQo503qIuy+eiw==" saltValue="pH7DuI2KIfz9AoTmFNnM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39996944</v>
      </c>
      <c r="AP9" s="281">
        <v>54909</v>
      </c>
      <c r="AQ9" s="282">
        <v>65050</v>
      </c>
      <c r="AR9" s="283">
        <v>-15.6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592837</v>
      </c>
      <c r="AP10" s="284">
        <v>814</v>
      </c>
      <c r="AQ10" s="285">
        <v>874</v>
      </c>
      <c r="AR10" s="286">
        <v>-6.9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t="s">
        <v>520</v>
      </c>
      <c r="AR11" s="286" t="s">
        <v>520</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t="s">
        <v>520</v>
      </c>
      <c r="AR12" s="286" t="s">
        <v>520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1298003</v>
      </c>
      <c r="AP13" s="284">
        <v>1782</v>
      </c>
      <c r="AQ13" s="285">
        <v>2318</v>
      </c>
      <c r="AR13" s="286">
        <v>-23.1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1291559</v>
      </c>
      <c r="AP14" s="284">
        <v>1773</v>
      </c>
      <c r="AQ14" s="285">
        <v>1495</v>
      </c>
      <c r="AR14" s="286">
        <v>18.600000000000001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-3348977</v>
      </c>
      <c r="AP15" s="284">
        <v>-4598</v>
      </c>
      <c r="AQ15" s="285">
        <v>-4722</v>
      </c>
      <c r="AR15" s="286">
        <v>-2.6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39830366</v>
      </c>
      <c r="AP16" s="284">
        <v>54680</v>
      </c>
      <c r="AQ16" s="285">
        <v>65014</v>
      </c>
      <c r="AR16" s="286">
        <v>-15.9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5.63</v>
      </c>
      <c r="AP21" s="298">
        <v>6.35</v>
      </c>
      <c r="AQ21" s="299">
        <v>-0.72</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100.4</v>
      </c>
      <c r="AP22" s="303">
        <v>98.8</v>
      </c>
      <c r="AQ22" s="304">
        <v>1.6</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1884957</v>
      </c>
      <c r="AP32" s="312">
        <v>2588</v>
      </c>
      <c r="AQ32" s="313">
        <v>3983</v>
      </c>
      <c r="AR32" s="314">
        <v>-35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v>75167</v>
      </c>
      <c r="AP34" s="312">
        <v>103</v>
      </c>
      <c r="AQ34" s="313">
        <v>394</v>
      </c>
      <c r="AR34" s="314">
        <v>-73.900000000000006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t="s">
        <v>520</v>
      </c>
      <c r="AP35" s="312" t="s">
        <v>520</v>
      </c>
      <c r="AQ35" s="313">
        <v>20</v>
      </c>
      <c r="AR35" s="314" t="s">
        <v>520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203219</v>
      </c>
      <c r="AP36" s="312">
        <v>279</v>
      </c>
      <c r="AQ36" s="313">
        <v>299</v>
      </c>
      <c r="AR36" s="314">
        <v>-6.7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v>2368440</v>
      </c>
      <c r="AP37" s="312">
        <v>3251</v>
      </c>
      <c r="AQ37" s="313">
        <v>1748</v>
      </c>
      <c r="AR37" s="314">
        <v>86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t="s">
        <v>520</v>
      </c>
      <c r="AR38" s="304" t="s">
        <v>520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-75777</v>
      </c>
      <c r="AP39" s="312">
        <v>-104</v>
      </c>
      <c r="AQ39" s="313">
        <v>-12</v>
      </c>
      <c r="AR39" s="314">
        <v>766.7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-10464975</v>
      </c>
      <c r="AP40" s="312">
        <v>-14367</v>
      </c>
      <c r="AQ40" s="313">
        <v>-13579</v>
      </c>
      <c r="AR40" s="314">
        <v>5.8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-6008969</v>
      </c>
      <c r="AP41" s="312">
        <v>-8249</v>
      </c>
      <c r="AQ41" s="313">
        <v>-7147</v>
      </c>
      <c r="AR41" s="314">
        <v>15.4</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47975969</v>
      </c>
      <c r="AN51" s="334">
        <v>65762</v>
      </c>
      <c r="AO51" s="335">
        <v>102.4</v>
      </c>
      <c r="AP51" s="336">
        <v>49796</v>
      </c>
      <c r="AQ51" s="337">
        <v>6.7</v>
      </c>
      <c r="AR51" s="338">
        <v>95.7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40595793</v>
      </c>
      <c r="AN52" s="342">
        <v>55646</v>
      </c>
      <c r="AO52" s="343">
        <v>86.8</v>
      </c>
      <c r="AP52" s="344">
        <v>37281</v>
      </c>
      <c r="AQ52" s="345">
        <v>14.4</v>
      </c>
      <c r="AR52" s="346">
        <v>72.400000000000006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25502600</v>
      </c>
      <c r="AN53" s="334">
        <v>34721</v>
      </c>
      <c r="AO53" s="335">
        <v>-47.2</v>
      </c>
      <c r="AP53" s="336">
        <v>51681</v>
      </c>
      <c r="AQ53" s="337">
        <v>3.8</v>
      </c>
      <c r="AR53" s="338">
        <v>-51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20451038</v>
      </c>
      <c r="AN54" s="342">
        <v>27844</v>
      </c>
      <c r="AO54" s="343">
        <v>-50</v>
      </c>
      <c r="AP54" s="344">
        <v>37226</v>
      </c>
      <c r="AQ54" s="345">
        <v>-0.1</v>
      </c>
      <c r="AR54" s="346">
        <v>-49.9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28008564</v>
      </c>
      <c r="AN55" s="334">
        <v>38176</v>
      </c>
      <c r="AO55" s="335">
        <v>10</v>
      </c>
      <c r="AP55" s="336">
        <v>50465</v>
      </c>
      <c r="AQ55" s="337">
        <v>-2.4</v>
      </c>
      <c r="AR55" s="338">
        <v>12.4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19974268</v>
      </c>
      <c r="AN56" s="342">
        <v>27225</v>
      </c>
      <c r="AO56" s="343">
        <v>-2.2000000000000002</v>
      </c>
      <c r="AP56" s="344">
        <v>34193</v>
      </c>
      <c r="AQ56" s="345">
        <v>-8.1</v>
      </c>
      <c r="AR56" s="346">
        <v>5.9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27233364</v>
      </c>
      <c r="AN57" s="334">
        <v>37372</v>
      </c>
      <c r="AO57" s="335">
        <v>-2.1</v>
      </c>
      <c r="AP57" s="336">
        <v>51679</v>
      </c>
      <c r="AQ57" s="337">
        <v>2.4</v>
      </c>
      <c r="AR57" s="338">
        <v>-4.5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20743743</v>
      </c>
      <c r="AN58" s="342">
        <v>28467</v>
      </c>
      <c r="AO58" s="343">
        <v>4.5999999999999996</v>
      </c>
      <c r="AP58" s="344">
        <v>35132</v>
      </c>
      <c r="AQ58" s="345">
        <v>2.7</v>
      </c>
      <c r="AR58" s="346">
        <v>1.9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25753356</v>
      </c>
      <c r="AN59" s="334">
        <v>35355</v>
      </c>
      <c r="AO59" s="335">
        <v>-5.4</v>
      </c>
      <c r="AP59" s="336">
        <v>49665</v>
      </c>
      <c r="AQ59" s="337">
        <v>-3.9</v>
      </c>
      <c r="AR59" s="338">
        <v>-1.5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20878722</v>
      </c>
      <c r="AN60" s="342">
        <v>28663</v>
      </c>
      <c r="AO60" s="343">
        <v>0.7</v>
      </c>
      <c r="AP60" s="344">
        <v>34678</v>
      </c>
      <c r="AQ60" s="345">
        <v>-1.3</v>
      </c>
      <c r="AR60" s="346">
        <v>2</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30894771</v>
      </c>
      <c r="AN61" s="349">
        <v>42277</v>
      </c>
      <c r="AO61" s="350">
        <v>11.5</v>
      </c>
      <c r="AP61" s="351">
        <v>50657</v>
      </c>
      <c r="AQ61" s="352">
        <v>1.3</v>
      </c>
      <c r="AR61" s="338">
        <v>10.199999999999999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24528713</v>
      </c>
      <c r="AN62" s="342">
        <v>33569</v>
      </c>
      <c r="AO62" s="343">
        <v>8</v>
      </c>
      <c r="AP62" s="344">
        <v>35702</v>
      </c>
      <c r="AQ62" s="345">
        <v>1.5</v>
      </c>
      <c r="AR62" s="346">
        <v>6.5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xUUrw+xW1MKNlwdFjzE7I2+mHT5fr6vsQ8t1mf2NTq75DRLO8kweCnI/Zmwp7qFRniyO9CvOag2Sa2yrNk17wA==" saltValue="lXo4HMxQ/GgngGJnoi5s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560</v>
      </c>
    </row>
    <row r="120" spans="125:125" ht="13.5" hidden="1" customHeight="1"/>
    <row r="121" spans="125:125" ht="13.5" hidden="1" customHeight="1">
      <c r="DU121" s="259"/>
    </row>
  </sheetData>
  <sheetProtection algorithmName="SHA-512" hashValue="z9fob0wc92GJUp9yXygJULyZe/4GY3vmtEuPxRax5DjCbI7F+St599UwV9CydD3SayWIZx9mQw8I14KyT336Kg==" saltValue="y++EMqU/Jv9DG+PdyX2p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561</v>
      </c>
    </row>
  </sheetData>
  <sheetProtection algorithmName="SHA-512" hashValue="5A1URIMrfvZEOV3lls9/hNf6RFYXATwqt3nqBAZ3Tu5uY3WbpWv65iE0zibRQHmcNz0t7JylVy39u7jaVlX0fA==" saltValue="JBNY/zYt5ntTvEc1+NVg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39" t="s">
        <v>3</v>
      </c>
      <c r="D47" s="1139"/>
      <c r="E47" s="1140"/>
      <c r="F47" s="11">
        <v>39.909999999999997</v>
      </c>
      <c r="G47" s="12">
        <v>33.6</v>
      </c>
      <c r="H47" s="12">
        <v>30.5</v>
      </c>
      <c r="I47" s="12">
        <v>31.82</v>
      </c>
      <c r="J47" s="13">
        <v>31.48</v>
      </c>
    </row>
    <row r="48" spans="2:10" ht="57.75" customHeight="1">
      <c r="B48" s="14"/>
      <c r="C48" s="1141" t="s">
        <v>4</v>
      </c>
      <c r="D48" s="1141"/>
      <c r="E48" s="1142"/>
      <c r="F48" s="15">
        <v>2.79</v>
      </c>
      <c r="G48" s="16">
        <v>2.16</v>
      </c>
      <c r="H48" s="16">
        <v>4.3600000000000003</v>
      </c>
      <c r="I48" s="16">
        <v>5.7</v>
      </c>
      <c r="J48" s="17">
        <v>1.55</v>
      </c>
    </row>
    <row r="49" spans="2:10" ht="57.75" customHeight="1" thickBot="1">
      <c r="B49" s="18"/>
      <c r="C49" s="1143" t="s">
        <v>5</v>
      </c>
      <c r="D49" s="1143"/>
      <c r="E49" s="1144"/>
      <c r="F49" s="19" t="s">
        <v>567</v>
      </c>
      <c r="G49" s="20" t="s">
        <v>568</v>
      </c>
      <c r="H49" s="20" t="s">
        <v>569</v>
      </c>
      <c r="I49" s="20">
        <v>1.46</v>
      </c>
      <c r="J49" s="21" t="s">
        <v>570</v>
      </c>
    </row>
    <row r="50" spans="2:10"/>
  </sheetData>
  <sheetProtection algorithmName="SHA-512" hashValue="5/n3nyOznodv3w78sMRUt27gXOdwaHbpI0smCsVbmV0Il6fLwKLLoX7FvO8ZDbV80RshXU6jJBNF/2MAs1hP7A==" saltValue="kouHISgvoWIpZPpToZPx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51" t="s">
        <v>571</v>
      </c>
      <c r="D34" s="1151"/>
      <c r="E34" s="1152"/>
      <c r="F34" s="32">
        <v>2.79</v>
      </c>
      <c r="G34" s="33">
        <v>2.15</v>
      </c>
      <c r="H34" s="33">
        <v>4.3600000000000003</v>
      </c>
      <c r="I34" s="33">
        <v>5.7</v>
      </c>
      <c r="J34" s="34">
        <v>1.54</v>
      </c>
      <c r="K34" s="22"/>
      <c r="L34" s="22"/>
      <c r="M34" s="22"/>
      <c r="N34" s="22"/>
      <c r="O34" s="22"/>
      <c r="P34" s="22"/>
    </row>
    <row r="35" spans="1:16" ht="39" customHeight="1">
      <c r="A35" s="22"/>
      <c r="B35" s="35"/>
      <c r="C35" s="1145" t="s">
        <v>572</v>
      </c>
      <c r="D35" s="1146"/>
      <c r="E35" s="1147"/>
      <c r="F35" s="36">
        <v>0.61</v>
      </c>
      <c r="G35" s="37">
        <v>0.57999999999999996</v>
      </c>
      <c r="H35" s="37">
        <v>0.63</v>
      </c>
      <c r="I35" s="37">
        <v>0.65</v>
      </c>
      <c r="J35" s="38">
        <v>0.51</v>
      </c>
      <c r="K35" s="22"/>
      <c r="L35" s="22"/>
      <c r="M35" s="22"/>
      <c r="N35" s="22"/>
      <c r="O35" s="22"/>
      <c r="P35" s="22"/>
    </row>
    <row r="36" spans="1:16" ht="39" customHeight="1">
      <c r="A36" s="22"/>
      <c r="B36" s="35"/>
      <c r="C36" s="1145" t="s">
        <v>573</v>
      </c>
      <c r="D36" s="1146"/>
      <c r="E36" s="1147"/>
      <c r="F36" s="36">
        <v>1.07</v>
      </c>
      <c r="G36" s="37">
        <v>1.26</v>
      </c>
      <c r="H36" s="37">
        <v>1.0900000000000001</v>
      </c>
      <c r="I36" s="37">
        <v>0.78</v>
      </c>
      <c r="J36" s="38">
        <v>0.49</v>
      </c>
      <c r="K36" s="22"/>
      <c r="L36" s="22"/>
      <c r="M36" s="22"/>
      <c r="N36" s="22"/>
      <c r="O36" s="22"/>
      <c r="P36" s="22"/>
    </row>
    <row r="37" spans="1:16" ht="39" customHeight="1">
      <c r="A37" s="22"/>
      <c r="B37" s="35"/>
      <c r="C37" s="1145" t="s">
        <v>574</v>
      </c>
      <c r="D37" s="1146"/>
      <c r="E37" s="1147"/>
      <c r="F37" s="36">
        <v>0.06</v>
      </c>
      <c r="G37" s="37">
        <v>7.0000000000000007E-2</v>
      </c>
      <c r="H37" s="37">
        <v>0.11</v>
      </c>
      <c r="I37" s="37">
        <v>0.14000000000000001</v>
      </c>
      <c r="J37" s="38">
        <v>0.09</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575</v>
      </c>
      <c r="D42" s="1146"/>
      <c r="E42" s="1147"/>
      <c r="F42" s="36" t="s">
        <v>520</v>
      </c>
      <c r="G42" s="37" t="s">
        <v>520</v>
      </c>
      <c r="H42" s="37" t="s">
        <v>520</v>
      </c>
      <c r="I42" s="37" t="s">
        <v>520</v>
      </c>
      <c r="J42" s="38" t="s">
        <v>520</v>
      </c>
      <c r="K42" s="22"/>
      <c r="L42" s="22"/>
      <c r="M42" s="22"/>
      <c r="N42" s="22"/>
      <c r="O42" s="22"/>
      <c r="P42" s="22"/>
    </row>
    <row r="43" spans="1:16" ht="39" customHeight="1" thickBot="1">
      <c r="A43" s="22"/>
      <c r="B43" s="40"/>
      <c r="C43" s="1148" t="s">
        <v>576</v>
      </c>
      <c r="D43" s="1149"/>
      <c r="E43" s="1150"/>
      <c r="F43" s="41" t="s">
        <v>520</v>
      </c>
      <c r="G43" s="42" t="s">
        <v>520</v>
      </c>
      <c r="H43" s="42" t="s">
        <v>520</v>
      </c>
      <c r="I43" s="42" t="s">
        <v>520</v>
      </c>
      <c r="J43" s="43" t="s">
        <v>520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BB3kmrQZyO0VTHr63mAlpqyLmlI5sTPu0rWkUQ2gmo4MDAKFkGGBoHzHxHeRC7gCClhI/ZWD5ANRWtXORr+Uiw==" saltValue="jVPfybKiwUV1tCjwca+7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76" t="s">
        <v>10</v>
      </c>
      <c r="C45" s="1177"/>
      <c r="D45" s="58"/>
      <c r="E45" s="1182" t="s">
        <v>11</v>
      </c>
      <c r="F45" s="1182"/>
      <c r="G45" s="1182"/>
      <c r="H45" s="1182"/>
      <c r="I45" s="1182"/>
      <c r="J45" s="1183"/>
      <c r="K45" s="59">
        <v>3270</v>
      </c>
      <c r="L45" s="60">
        <v>2950</v>
      </c>
      <c r="M45" s="60">
        <v>2493</v>
      </c>
      <c r="N45" s="60">
        <v>2333</v>
      </c>
      <c r="O45" s="61">
        <v>1885</v>
      </c>
      <c r="P45" s="48"/>
      <c r="Q45" s="48"/>
      <c r="R45" s="48"/>
      <c r="S45" s="48"/>
      <c r="T45" s="48"/>
      <c r="U45" s="48"/>
    </row>
    <row r="46" spans="1:21" ht="30.75" customHeight="1">
      <c r="A46" s="48"/>
      <c r="B46" s="1178"/>
      <c r="C46" s="1179"/>
      <c r="D46" s="62"/>
      <c r="E46" s="1155" t="s">
        <v>12</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c r="A47" s="48"/>
      <c r="B47" s="1178"/>
      <c r="C47" s="1179"/>
      <c r="D47" s="62"/>
      <c r="E47" s="1155" t="s">
        <v>13</v>
      </c>
      <c r="F47" s="1155"/>
      <c r="G47" s="1155"/>
      <c r="H47" s="1155"/>
      <c r="I47" s="1155"/>
      <c r="J47" s="1156"/>
      <c r="K47" s="63">
        <v>138</v>
      </c>
      <c r="L47" s="64">
        <v>138</v>
      </c>
      <c r="M47" s="64">
        <v>138</v>
      </c>
      <c r="N47" s="64">
        <v>75</v>
      </c>
      <c r="O47" s="65">
        <v>75</v>
      </c>
      <c r="P47" s="48"/>
      <c r="Q47" s="48"/>
      <c r="R47" s="48"/>
      <c r="S47" s="48"/>
      <c r="T47" s="48"/>
      <c r="U47" s="48"/>
    </row>
    <row r="48" spans="1:21" ht="30.75" customHeight="1">
      <c r="A48" s="48"/>
      <c r="B48" s="1178"/>
      <c r="C48" s="1179"/>
      <c r="D48" s="62"/>
      <c r="E48" s="1155" t="s">
        <v>14</v>
      </c>
      <c r="F48" s="1155"/>
      <c r="G48" s="1155"/>
      <c r="H48" s="1155"/>
      <c r="I48" s="1155"/>
      <c r="J48" s="1156"/>
      <c r="K48" s="63" t="s">
        <v>520</v>
      </c>
      <c r="L48" s="64" t="s">
        <v>520</v>
      </c>
      <c r="M48" s="64" t="s">
        <v>520</v>
      </c>
      <c r="N48" s="64" t="s">
        <v>520</v>
      </c>
      <c r="O48" s="65" t="s">
        <v>520</v>
      </c>
      <c r="P48" s="48"/>
      <c r="Q48" s="48"/>
      <c r="R48" s="48"/>
      <c r="S48" s="48"/>
      <c r="T48" s="48"/>
      <c r="U48" s="48"/>
    </row>
    <row r="49" spans="1:21" ht="30.75" customHeight="1">
      <c r="A49" s="48"/>
      <c r="B49" s="1178"/>
      <c r="C49" s="1179"/>
      <c r="D49" s="62"/>
      <c r="E49" s="1155" t="s">
        <v>15</v>
      </c>
      <c r="F49" s="1155"/>
      <c r="G49" s="1155"/>
      <c r="H49" s="1155"/>
      <c r="I49" s="1155"/>
      <c r="J49" s="1156"/>
      <c r="K49" s="63">
        <v>301</v>
      </c>
      <c r="L49" s="64">
        <v>189</v>
      </c>
      <c r="M49" s="64">
        <v>211</v>
      </c>
      <c r="N49" s="64">
        <v>208</v>
      </c>
      <c r="O49" s="65">
        <v>203</v>
      </c>
      <c r="P49" s="48"/>
      <c r="Q49" s="48"/>
      <c r="R49" s="48"/>
      <c r="S49" s="48"/>
      <c r="T49" s="48"/>
      <c r="U49" s="48"/>
    </row>
    <row r="50" spans="1:21" ht="30.75" customHeight="1">
      <c r="A50" s="48"/>
      <c r="B50" s="1178"/>
      <c r="C50" s="1179"/>
      <c r="D50" s="62"/>
      <c r="E50" s="1155" t="s">
        <v>16</v>
      </c>
      <c r="F50" s="1155"/>
      <c r="G50" s="1155"/>
      <c r="H50" s="1155"/>
      <c r="I50" s="1155"/>
      <c r="J50" s="1156"/>
      <c r="K50" s="63">
        <v>1741</v>
      </c>
      <c r="L50" s="64">
        <v>2732</v>
      </c>
      <c r="M50" s="64">
        <v>3521</v>
      </c>
      <c r="N50" s="64">
        <v>6665</v>
      </c>
      <c r="O50" s="65">
        <v>2368</v>
      </c>
      <c r="P50" s="48"/>
      <c r="Q50" s="48"/>
      <c r="R50" s="48"/>
      <c r="S50" s="48"/>
      <c r="T50" s="48"/>
      <c r="U50" s="48"/>
    </row>
    <row r="51" spans="1:21" ht="30.75" customHeight="1">
      <c r="A51" s="48"/>
      <c r="B51" s="1180"/>
      <c r="C51" s="1181"/>
      <c r="D51" s="66"/>
      <c r="E51" s="1155" t="s">
        <v>17</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c r="A52" s="48"/>
      <c r="B52" s="1153" t="s">
        <v>18</v>
      </c>
      <c r="C52" s="1154"/>
      <c r="D52" s="66"/>
      <c r="E52" s="1155" t="s">
        <v>19</v>
      </c>
      <c r="F52" s="1155"/>
      <c r="G52" s="1155"/>
      <c r="H52" s="1155"/>
      <c r="I52" s="1155"/>
      <c r="J52" s="1156"/>
      <c r="K52" s="63">
        <v>11976</v>
      </c>
      <c r="L52" s="64">
        <v>11694</v>
      </c>
      <c r="M52" s="64">
        <v>11469</v>
      </c>
      <c r="N52" s="64">
        <v>11050</v>
      </c>
      <c r="O52" s="65">
        <v>10541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-6526</v>
      </c>
      <c r="L53" s="69">
        <v>-5685</v>
      </c>
      <c r="M53" s="69">
        <v>-5106</v>
      </c>
      <c r="N53" s="69">
        <v>-1769</v>
      </c>
      <c r="O53" s="70">
        <v>-6010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c r="B58" s="1161" t="s">
        <v>25</v>
      </c>
      <c r="C58" s="1162"/>
      <c r="D58" s="1167" t="s">
        <v>26</v>
      </c>
      <c r="E58" s="1168"/>
      <c r="F58" s="1168"/>
      <c r="G58" s="1168"/>
      <c r="H58" s="1168"/>
      <c r="I58" s="1168"/>
      <c r="J58" s="1169"/>
      <c r="K58" s="83" t="s">
        <v>604</v>
      </c>
      <c r="L58" s="84" t="s">
        <v>604</v>
      </c>
      <c r="M58" s="84" t="s">
        <v>604</v>
      </c>
      <c r="N58" s="84" t="s">
        <v>604</v>
      </c>
      <c r="O58" s="85" t="s">
        <v>604</v>
      </c>
    </row>
    <row r="59" spans="1:21" ht="31.5" customHeight="1">
      <c r="B59" s="1163"/>
      <c r="C59" s="1164"/>
      <c r="D59" s="1170" t="s">
        <v>27</v>
      </c>
      <c r="E59" s="1171"/>
      <c r="F59" s="1171"/>
      <c r="G59" s="1171"/>
      <c r="H59" s="1171"/>
      <c r="I59" s="1171"/>
      <c r="J59" s="1172"/>
      <c r="K59" s="86">
        <v>9621</v>
      </c>
      <c r="L59" s="87">
        <v>8030</v>
      </c>
      <c r="M59" s="87">
        <v>6438</v>
      </c>
      <c r="N59" s="87">
        <v>3280</v>
      </c>
      <c r="O59" s="88">
        <v>2256</v>
      </c>
    </row>
    <row r="60" spans="1:21" ht="31.5" customHeight="1" thickBot="1">
      <c r="B60" s="1165"/>
      <c r="C60" s="1166"/>
      <c r="D60" s="1173" t="s">
        <v>28</v>
      </c>
      <c r="E60" s="1174"/>
      <c r="F60" s="1174"/>
      <c r="G60" s="1174"/>
      <c r="H60" s="1174"/>
      <c r="I60" s="1174"/>
      <c r="J60" s="1175"/>
      <c r="K60" s="89">
        <v>952</v>
      </c>
      <c r="L60" s="90">
        <v>1090</v>
      </c>
      <c r="M60" s="90">
        <v>1228</v>
      </c>
      <c r="N60" s="90">
        <v>677</v>
      </c>
      <c r="O60" s="91">
        <v>752</v>
      </c>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TPqgmtDPiIEuk0astxZZ2YdxnNMLrukF4C81/dRIQDDWG0IbebiHZlDbx7fAAdPegM3a1LTaRKGZsHEmgR7cA==" saltValue="F+X/oobRVneOSXu8BEc2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562</v>
      </c>
      <c r="J40" s="103" t="s">
        <v>563</v>
      </c>
      <c r="K40" s="103" t="s">
        <v>564</v>
      </c>
      <c r="L40" s="103" t="s">
        <v>565</v>
      </c>
      <c r="M40" s="104" t="s">
        <v>566</v>
      </c>
    </row>
    <row r="41" spans="2:13" ht="27.75" customHeight="1">
      <c r="B41" s="1196" t="s">
        <v>31</v>
      </c>
      <c r="C41" s="1197"/>
      <c r="D41" s="105"/>
      <c r="E41" s="1198" t="s">
        <v>32</v>
      </c>
      <c r="F41" s="1198"/>
      <c r="G41" s="1198"/>
      <c r="H41" s="1199"/>
      <c r="I41" s="355">
        <v>23920</v>
      </c>
      <c r="J41" s="356">
        <v>21681</v>
      </c>
      <c r="K41" s="356">
        <v>18277</v>
      </c>
      <c r="L41" s="356">
        <v>17150</v>
      </c>
      <c r="M41" s="357">
        <v>14865</v>
      </c>
    </row>
    <row r="42" spans="2:13" ht="27.75" customHeight="1">
      <c r="B42" s="1186"/>
      <c r="C42" s="1187"/>
      <c r="D42" s="106"/>
      <c r="E42" s="1190" t="s">
        <v>33</v>
      </c>
      <c r="F42" s="1190"/>
      <c r="G42" s="1190"/>
      <c r="H42" s="1191"/>
      <c r="I42" s="358">
        <v>12304</v>
      </c>
      <c r="J42" s="359">
        <v>10863</v>
      </c>
      <c r="K42" s="359">
        <v>10695</v>
      </c>
      <c r="L42" s="359">
        <v>8565</v>
      </c>
      <c r="M42" s="360">
        <v>8546</v>
      </c>
    </row>
    <row r="43" spans="2:13" ht="27.75" customHeight="1">
      <c r="B43" s="1186"/>
      <c r="C43" s="1187"/>
      <c r="D43" s="106"/>
      <c r="E43" s="1190" t="s">
        <v>34</v>
      </c>
      <c r="F43" s="1190"/>
      <c r="G43" s="1190"/>
      <c r="H43" s="1191"/>
      <c r="I43" s="358" t="s">
        <v>520</v>
      </c>
      <c r="J43" s="359" t="s">
        <v>520</v>
      </c>
      <c r="K43" s="359" t="s">
        <v>520</v>
      </c>
      <c r="L43" s="359" t="s">
        <v>520</v>
      </c>
      <c r="M43" s="360" t="s">
        <v>520</v>
      </c>
    </row>
    <row r="44" spans="2:13" ht="27.75" customHeight="1">
      <c r="B44" s="1186"/>
      <c r="C44" s="1187"/>
      <c r="D44" s="106"/>
      <c r="E44" s="1190" t="s">
        <v>35</v>
      </c>
      <c r="F44" s="1190"/>
      <c r="G44" s="1190"/>
      <c r="H44" s="1191"/>
      <c r="I44" s="358">
        <v>2308</v>
      </c>
      <c r="J44" s="359">
        <v>2354</v>
      </c>
      <c r="K44" s="359">
        <v>2794</v>
      </c>
      <c r="L44" s="359">
        <v>3170</v>
      </c>
      <c r="M44" s="360">
        <v>3878</v>
      </c>
    </row>
    <row r="45" spans="2:13" ht="27.75" customHeight="1">
      <c r="B45" s="1186"/>
      <c r="C45" s="1187"/>
      <c r="D45" s="106"/>
      <c r="E45" s="1190" t="s">
        <v>36</v>
      </c>
      <c r="F45" s="1190"/>
      <c r="G45" s="1190"/>
      <c r="H45" s="1191"/>
      <c r="I45" s="358">
        <v>30713</v>
      </c>
      <c r="J45" s="359">
        <v>31082</v>
      </c>
      <c r="K45" s="359">
        <v>29627</v>
      </c>
      <c r="L45" s="359">
        <v>27478</v>
      </c>
      <c r="M45" s="360">
        <v>27032</v>
      </c>
    </row>
    <row r="46" spans="2:13" ht="27.75" customHeight="1">
      <c r="B46" s="1186"/>
      <c r="C46" s="1187"/>
      <c r="D46" s="107"/>
      <c r="E46" s="1190" t="s">
        <v>37</v>
      </c>
      <c r="F46" s="1190"/>
      <c r="G46" s="1190"/>
      <c r="H46" s="1191"/>
      <c r="I46" s="358">
        <v>1</v>
      </c>
      <c r="J46" s="359">
        <v>1</v>
      </c>
      <c r="K46" s="359">
        <v>1</v>
      </c>
      <c r="L46" s="359">
        <v>1</v>
      </c>
      <c r="M46" s="360">
        <v>2</v>
      </c>
    </row>
    <row r="47" spans="2:13" ht="27.75" customHeight="1">
      <c r="B47" s="1186"/>
      <c r="C47" s="1187"/>
      <c r="D47" s="108"/>
      <c r="E47" s="1200" t="s">
        <v>38</v>
      </c>
      <c r="F47" s="1201"/>
      <c r="G47" s="1201"/>
      <c r="H47" s="1202"/>
      <c r="I47" s="358" t="s">
        <v>520</v>
      </c>
      <c r="J47" s="359" t="s">
        <v>520</v>
      </c>
      <c r="K47" s="359" t="s">
        <v>520</v>
      </c>
      <c r="L47" s="359" t="s">
        <v>520</v>
      </c>
      <c r="M47" s="360" t="s">
        <v>520</v>
      </c>
    </row>
    <row r="48" spans="2:13" ht="27.75" customHeight="1">
      <c r="B48" s="1186"/>
      <c r="C48" s="1187"/>
      <c r="D48" s="106"/>
      <c r="E48" s="1190" t="s">
        <v>39</v>
      </c>
      <c r="F48" s="1190"/>
      <c r="G48" s="1190"/>
      <c r="H48" s="1191"/>
      <c r="I48" s="358" t="s">
        <v>520</v>
      </c>
      <c r="J48" s="359" t="s">
        <v>520</v>
      </c>
      <c r="K48" s="359" t="s">
        <v>520</v>
      </c>
      <c r="L48" s="359" t="s">
        <v>520</v>
      </c>
      <c r="M48" s="360" t="s">
        <v>520</v>
      </c>
    </row>
    <row r="49" spans="2:13" ht="27.75" customHeight="1">
      <c r="B49" s="1188"/>
      <c r="C49" s="1189"/>
      <c r="D49" s="106"/>
      <c r="E49" s="1190" t="s">
        <v>40</v>
      </c>
      <c r="F49" s="1190"/>
      <c r="G49" s="1190"/>
      <c r="H49" s="1191"/>
      <c r="I49" s="358" t="s">
        <v>520</v>
      </c>
      <c r="J49" s="359" t="s">
        <v>520</v>
      </c>
      <c r="K49" s="359" t="s">
        <v>520</v>
      </c>
      <c r="L49" s="359" t="s">
        <v>520</v>
      </c>
      <c r="M49" s="360" t="s">
        <v>520</v>
      </c>
    </row>
    <row r="50" spans="2:13" ht="27.75" customHeight="1">
      <c r="B50" s="1184" t="s">
        <v>41</v>
      </c>
      <c r="C50" s="1185"/>
      <c r="D50" s="109"/>
      <c r="E50" s="1190" t="s">
        <v>42</v>
      </c>
      <c r="F50" s="1190"/>
      <c r="G50" s="1190"/>
      <c r="H50" s="1191"/>
      <c r="I50" s="358">
        <v>123212</v>
      </c>
      <c r="J50" s="359">
        <v>122391</v>
      </c>
      <c r="K50" s="359">
        <v>118073</v>
      </c>
      <c r="L50" s="359">
        <v>126055</v>
      </c>
      <c r="M50" s="360">
        <v>129875</v>
      </c>
    </row>
    <row r="51" spans="2:13" ht="27.75" customHeight="1">
      <c r="B51" s="1186"/>
      <c r="C51" s="1187"/>
      <c r="D51" s="106"/>
      <c r="E51" s="1190" t="s">
        <v>43</v>
      </c>
      <c r="F51" s="1190"/>
      <c r="G51" s="1190"/>
      <c r="H51" s="1191"/>
      <c r="I51" s="358" t="s">
        <v>520</v>
      </c>
      <c r="J51" s="359" t="s">
        <v>520</v>
      </c>
      <c r="K51" s="359" t="s">
        <v>520</v>
      </c>
      <c r="L51" s="359" t="s">
        <v>520</v>
      </c>
      <c r="M51" s="360" t="s">
        <v>520</v>
      </c>
    </row>
    <row r="52" spans="2:13" ht="27.75" customHeight="1">
      <c r="B52" s="1188"/>
      <c r="C52" s="1189"/>
      <c r="D52" s="106"/>
      <c r="E52" s="1190" t="s">
        <v>44</v>
      </c>
      <c r="F52" s="1190"/>
      <c r="G52" s="1190"/>
      <c r="H52" s="1191"/>
      <c r="I52" s="358">
        <v>106011</v>
      </c>
      <c r="J52" s="359">
        <v>95602</v>
      </c>
      <c r="K52" s="359">
        <v>86068</v>
      </c>
      <c r="L52" s="359">
        <v>80890</v>
      </c>
      <c r="M52" s="360">
        <v>71602</v>
      </c>
    </row>
    <row r="53" spans="2:13" ht="27.75" customHeight="1" thickBot="1">
      <c r="B53" s="1192" t="s">
        <v>45</v>
      </c>
      <c r="C53" s="1193"/>
      <c r="D53" s="110"/>
      <c r="E53" s="1194" t="s">
        <v>46</v>
      </c>
      <c r="F53" s="1194"/>
      <c r="G53" s="1194"/>
      <c r="H53" s="1195"/>
      <c r="I53" s="361">
        <v>-159977</v>
      </c>
      <c r="J53" s="362">
        <v>-152012</v>
      </c>
      <c r="K53" s="362">
        <v>-142747</v>
      </c>
      <c r="L53" s="362">
        <v>-150581</v>
      </c>
      <c r="M53" s="363">
        <v>-147155</v>
      </c>
    </row>
    <row r="54" spans="2:13" ht="27.75" customHeight="1">
      <c r="B54" s="111" t="s">
        <v>47</v>
      </c>
      <c r="C54" s="112"/>
      <c r="D54" s="112"/>
      <c r="E54" s="113"/>
      <c r="F54" s="113"/>
      <c r="G54" s="113"/>
      <c r="H54" s="113"/>
      <c r="I54" s="114"/>
      <c r="J54" s="114"/>
      <c r="K54" s="114"/>
      <c r="L54" s="114"/>
      <c r="M54" s="114"/>
    </row>
    <row r="55" spans="2:13"/>
  </sheetData>
  <sheetProtection algorithmName="SHA-512" hashValue="Tm0dBFkWuOp6uVHxGO9YN4Njk5bNZwdi1FZQ52OzYkcIEGJydy4DTUef4Z1bncL46hJGjQfh6yVZF3WF6nQRjA==" saltValue="AREZikZxxVRrr0z011yt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564</v>
      </c>
      <c r="G54" s="119" t="s">
        <v>565</v>
      </c>
      <c r="H54" s="120" t="s">
        <v>566</v>
      </c>
    </row>
    <row r="55" spans="2:8" ht="52.5" customHeight="1">
      <c r="B55" s="121"/>
      <c r="C55" s="1211" t="s">
        <v>49</v>
      </c>
      <c r="D55" s="1211"/>
      <c r="E55" s="1212"/>
      <c r="F55" s="122">
        <v>50470</v>
      </c>
      <c r="G55" s="122">
        <v>54093</v>
      </c>
      <c r="H55" s="123">
        <v>54965</v>
      </c>
    </row>
    <row r="56" spans="2:8" ht="52.5" customHeight="1">
      <c r="B56" s="124"/>
      <c r="C56" s="1213" t="s">
        <v>50</v>
      </c>
      <c r="D56" s="1213"/>
      <c r="E56" s="1214"/>
      <c r="F56" s="125">
        <v>1245</v>
      </c>
      <c r="G56" s="125">
        <v>1</v>
      </c>
      <c r="H56" s="126" t="s">
        <v>520</v>
      </c>
    </row>
    <row r="57" spans="2:8" ht="53.25" customHeight="1">
      <c r="B57" s="124"/>
      <c r="C57" s="1215" t="s">
        <v>51</v>
      </c>
      <c r="D57" s="1215"/>
      <c r="E57" s="1216"/>
      <c r="F57" s="127">
        <v>60156</v>
      </c>
      <c r="G57" s="127">
        <v>64264</v>
      </c>
      <c r="H57" s="128">
        <v>69051</v>
      </c>
    </row>
    <row r="58" spans="2:8" ht="45.75" customHeight="1">
      <c r="B58" s="129"/>
      <c r="C58" s="1203" t="s">
        <v>583</v>
      </c>
      <c r="D58" s="1204"/>
      <c r="E58" s="1205"/>
      <c r="F58" s="130">
        <v>43851</v>
      </c>
      <c r="G58" s="130">
        <v>45920</v>
      </c>
      <c r="H58" s="131">
        <v>47941</v>
      </c>
    </row>
    <row r="59" spans="2:8" ht="45.75" customHeight="1">
      <c r="B59" s="129"/>
      <c r="C59" s="1203" t="s">
        <v>584</v>
      </c>
      <c r="D59" s="1204"/>
      <c r="E59" s="1205"/>
      <c r="F59" s="130">
        <v>5299</v>
      </c>
      <c r="G59" s="130">
        <v>7300</v>
      </c>
      <c r="H59" s="131">
        <v>9303</v>
      </c>
    </row>
    <row r="60" spans="2:8" ht="45.75" customHeight="1">
      <c r="B60" s="129"/>
      <c r="C60" s="1203" t="s">
        <v>603</v>
      </c>
      <c r="D60" s="1204"/>
      <c r="E60" s="1205"/>
      <c r="F60" s="130">
        <v>8015</v>
      </c>
      <c r="G60" s="130">
        <v>8017</v>
      </c>
      <c r="H60" s="131">
        <v>8841</v>
      </c>
    </row>
    <row r="61" spans="2:8" ht="45.75" customHeight="1">
      <c r="B61" s="129"/>
      <c r="C61" s="1203" t="s">
        <v>585</v>
      </c>
      <c r="D61" s="1204"/>
      <c r="E61" s="1205"/>
      <c r="F61" s="130">
        <v>1403</v>
      </c>
      <c r="G61" s="130">
        <v>1841</v>
      </c>
      <c r="H61" s="131">
        <v>2280</v>
      </c>
    </row>
    <row r="62" spans="2:8" ht="45.75" customHeight="1" thickBot="1">
      <c r="B62" s="132"/>
      <c r="C62" s="1206" t="s">
        <v>602</v>
      </c>
      <c r="D62" s="1207"/>
      <c r="E62" s="1208"/>
      <c r="F62" s="133">
        <v>1157</v>
      </c>
      <c r="G62" s="133">
        <v>671</v>
      </c>
      <c r="H62" s="134">
        <v>132</v>
      </c>
    </row>
    <row r="63" spans="2:8" ht="52.5" customHeight="1" thickBot="1">
      <c r="B63" s="135"/>
      <c r="C63" s="1209" t="s">
        <v>52</v>
      </c>
      <c r="D63" s="1209"/>
      <c r="E63" s="1210"/>
      <c r="F63" s="136">
        <v>111871</v>
      </c>
      <c r="G63" s="136">
        <v>118357</v>
      </c>
      <c r="H63" s="137">
        <v>124016</v>
      </c>
    </row>
    <row r="64" spans="2:8"/>
  </sheetData>
  <sheetProtection algorithmName="SHA-512" hashValue="V2ft7A33nhSOu6U7kpRg8S0yRteW6F1qEDt7uSsAWidoaj2CDS6+wZ5ZGMibAJBl9nIxYWGPGlx0e11zOD7Aew==" saltValue="0QDFtu+lN6z6wNdengG+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c r="A1" s="1217"/>
      <c r="B1" s="1218"/>
      <c r="DD1" s="1219"/>
      <c r="DE1" s="1219"/>
    </row>
    <row r="2" spans="1:109" ht="25.5" customHeight="1">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c r="DD19" s="1219"/>
      <c r="DE19" s="1219"/>
    </row>
    <row r="20" spans="1:109">
      <c r="DD20" s="1219"/>
      <c r="DE20" s="1219"/>
    </row>
    <row r="21" spans="1:109" ht="17.25" customHeight="1">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c r="B22" s="1225"/>
    </row>
    <row r="23" spans="1:109">
      <c r="B23" s="1225"/>
    </row>
    <row r="24" spans="1:109">
      <c r="B24" s="1225"/>
    </row>
    <row r="25" spans="1:109">
      <c r="B25" s="1225"/>
    </row>
    <row r="26" spans="1:109">
      <c r="B26" s="1225"/>
    </row>
    <row r="27" spans="1:109">
      <c r="B27" s="1225"/>
    </row>
    <row r="28" spans="1:109">
      <c r="B28" s="1225"/>
    </row>
    <row r="29" spans="1:109">
      <c r="B29" s="1225"/>
    </row>
    <row r="30" spans="1:109">
      <c r="B30" s="1225"/>
    </row>
    <row r="31" spans="1:109">
      <c r="B31" s="1225"/>
    </row>
    <row r="32" spans="1:109">
      <c r="B32" s="1225"/>
    </row>
    <row r="33" spans="2:109">
      <c r="B33" s="1225"/>
    </row>
    <row r="34" spans="2:109">
      <c r="B34" s="1225"/>
    </row>
    <row r="35" spans="2:109">
      <c r="B35" s="1225"/>
    </row>
    <row r="36" spans="2:109">
      <c r="B36" s="1225"/>
    </row>
    <row r="37" spans="2:109">
      <c r="B37" s="1225"/>
    </row>
    <row r="38" spans="2:109">
      <c r="B38" s="1225"/>
    </row>
    <row r="39" spans="2:109">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c r="B40" s="1230"/>
      <c r="DD40" s="1230"/>
      <c r="DE40" s="1219"/>
    </row>
    <row r="41" spans="2:109" ht="17.25">
      <c r="B41" s="1231" t="s">
        <v>605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c r="B42" s="1225"/>
      <c r="G42" s="1232"/>
      <c r="I42" s="1233"/>
      <c r="J42" s="1233"/>
      <c r="K42" s="1233"/>
      <c r="AM42" s="1232"/>
      <c r="AN42" s="1232" t="s">
        <v>606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c r="B43" s="1225"/>
      <c r="AN43" s="1234" t="s">
        <v>607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c r="B49" s="1225"/>
      <c r="AN49" s="1219" t="s">
        <v>608</v>
      </c>
    </row>
    <row r="50" spans="1:109">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c r="B51" s="1225"/>
      <c r="G51" s="1251"/>
      <c r="H51" s="1251"/>
      <c r="I51" s="1252"/>
      <c r="J51" s="1252"/>
      <c r="K51" s="1253"/>
      <c r="L51" s="1253"/>
      <c r="M51" s="1253"/>
      <c r="N51" s="1253"/>
      <c r="AM51" s="1243"/>
      <c r="AN51" s="1254" t="s">
        <v>609</v>
      </c>
      <c r="AO51" s="1254"/>
      <c r="AP51" s="1254"/>
      <c r="AQ51" s="1254"/>
      <c r="AR51" s="1254"/>
      <c r="AS51" s="1254"/>
      <c r="AT51" s="1254"/>
      <c r="AU51" s="1254"/>
      <c r="AV51" s="1254"/>
      <c r="AW51" s="1254"/>
      <c r="AX51" s="1254"/>
      <c r="AY51" s="1254"/>
      <c r="AZ51" s="1254"/>
      <c r="BA51" s="1254"/>
      <c r="BB51" s="1254" t="s">
        <v>611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612</v>
      </c>
      <c r="BC53" s="1254"/>
      <c r="BD53" s="1254"/>
      <c r="BE53" s="1254"/>
      <c r="BF53" s="1254"/>
      <c r="BG53" s="1254"/>
      <c r="BH53" s="1254"/>
      <c r="BI53" s="1254"/>
      <c r="BJ53" s="1254"/>
      <c r="BK53" s="1254"/>
      <c r="BL53" s="1254"/>
      <c r="BM53" s="1254"/>
      <c r="BN53" s="1254"/>
      <c r="BO53" s="1254"/>
      <c r="BP53" s="1255">
        <v>71.099999999999994</v>
      </c>
      <c r="BQ53" s="1255"/>
      <c r="BR53" s="1255"/>
      <c r="BS53" s="1255"/>
      <c r="BT53" s="1255"/>
      <c r="BU53" s="1255"/>
      <c r="BV53" s="1255"/>
      <c r="BW53" s="1255"/>
      <c r="BX53" s="1255">
        <v>72.7</v>
      </c>
      <c r="BY53" s="1255"/>
      <c r="BZ53" s="1255"/>
      <c r="CA53" s="1255"/>
      <c r="CB53" s="1255"/>
      <c r="CC53" s="1255"/>
      <c r="CD53" s="1255"/>
      <c r="CE53" s="1255"/>
      <c r="CF53" s="1255">
        <v>72.7</v>
      </c>
      <c r="CG53" s="1255"/>
      <c r="CH53" s="1255"/>
      <c r="CI53" s="1255"/>
      <c r="CJ53" s="1255"/>
      <c r="CK53" s="1255"/>
      <c r="CL53" s="1255"/>
      <c r="CM53" s="1255"/>
      <c r="CN53" s="1255">
        <v>73.099999999999994</v>
      </c>
      <c r="CO53" s="1255"/>
      <c r="CP53" s="1255"/>
      <c r="CQ53" s="1255"/>
      <c r="CR53" s="1255"/>
      <c r="CS53" s="1255"/>
      <c r="CT53" s="1255"/>
      <c r="CU53" s="1255"/>
      <c r="CV53" s="1255">
        <v>73.400000000000006</v>
      </c>
      <c r="CW53" s="1255"/>
      <c r="CX53" s="1255"/>
      <c r="CY53" s="1255"/>
      <c r="CZ53" s="1255"/>
      <c r="DA53" s="1255"/>
      <c r="DB53" s="1255"/>
      <c r="DC53" s="1255"/>
    </row>
    <row r="54" spans="1:109">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c r="A55" s="1233"/>
      <c r="B55" s="1225"/>
      <c r="G55" s="1244"/>
      <c r="H55" s="1244"/>
      <c r="I55" s="1244"/>
      <c r="J55" s="1244"/>
      <c r="K55" s="1253"/>
      <c r="L55" s="1253"/>
      <c r="M55" s="1253"/>
      <c r="N55" s="1253"/>
      <c r="AN55" s="1250" t="s">
        <v>613</v>
      </c>
      <c r="AO55" s="1250"/>
      <c r="AP55" s="1250"/>
      <c r="AQ55" s="1250"/>
      <c r="AR55" s="1250"/>
      <c r="AS55" s="1250"/>
      <c r="AT55" s="1250"/>
      <c r="AU55" s="1250"/>
      <c r="AV55" s="1250"/>
      <c r="AW55" s="1250"/>
      <c r="AX55" s="1250"/>
      <c r="AY55" s="1250"/>
      <c r="AZ55" s="1250"/>
      <c r="BA55" s="1250"/>
      <c r="BB55" s="1254" t="s">
        <v>611</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612</v>
      </c>
      <c r="BC57" s="1254"/>
      <c r="BD57" s="1254"/>
      <c r="BE57" s="1254"/>
      <c r="BF57" s="1254"/>
      <c r="BG57" s="1254"/>
      <c r="BH57" s="1254"/>
      <c r="BI57" s="1254"/>
      <c r="BJ57" s="1254"/>
      <c r="BK57" s="1254"/>
      <c r="BL57" s="1254"/>
      <c r="BM57" s="1254"/>
      <c r="BN57" s="1254"/>
      <c r="BO57" s="1254"/>
      <c r="BP57" s="1255">
        <v>57.7</v>
      </c>
      <c r="BQ57" s="1255"/>
      <c r="BR57" s="1255"/>
      <c r="BS57" s="1255"/>
      <c r="BT57" s="1255"/>
      <c r="BU57" s="1255"/>
      <c r="BV57" s="1255"/>
      <c r="BW57" s="1255"/>
      <c r="BX57" s="1255">
        <v>56.3</v>
      </c>
      <c r="BY57" s="1255"/>
      <c r="BZ57" s="1255"/>
      <c r="CA57" s="1255"/>
      <c r="CB57" s="1255"/>
      <c r="CC57" s="1255"/>
      <c r="CD57" s="1255"/>
      <c r="CE57" s="1255"/>
      <c r="CF57" s="1255">
        <v>56.4</v>
      </c>
      <c r="CG57" s="1255"/>
      <c r="CH57" s="1255"/>
      <c r="CI57" s="1255"/>
      <c r="CJ57" s="1255"/>
      <c r="CK57" s="1255"/>
      <c r="CL57" s="1255"/>
      <c r="CM57" s="1255"/>
      <c r="CN57" s="1255">
        <v>56</v>
      </c>
      <c r="CO57" s="1255"/>
      <c r="CP57" s="1255"/>
      <c r="CQ57" s="1255"/>
      <c r="CR57" s="1255"/>
      <c r="CS57" s="1255"/>
      <c r="CT57" s="1255"/>
      <c r="CU57" s="1255"/>
      <c r="CV57" s="1255">
        <v>56.6</v>
      </c>
      <c r="CW57" s="1255"/>
      <c r="CX57" s="1255"/>
      <c r="CY57" s="1255"/>
      <c r="CZ57" s="1255"/>
      <c r="DA57" s="1255"/>
      <c r="DB57" s="1255"/>
      <c r="DC57" s="1255"/>
      <c r="DD57" s="1258"/>
      <c r="DE57" s="1256"/>
    </row>
    <row r="58" spans="1:109" s="1233" customFormat="1">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c r="B63" s="1264" t="s">
        <v>614</v>
      </c>
    </row>
    <row r="64" spans="1:109">
      <c r="B64" s="1225"/>
      <c r="G64" s="1232"/>
      <c r="I64" s="1265"/>
      <c r="J64" s="1265"/>
      <c r="K64" s="1265"/>
      <c r="L64" s="1265"/>
      <c r="M64" s="1265"/>
      <c r="N64" s="1266"/>
      <c r="AM64" s="1232"/>
      <c r="AN64" s="1232" t="s">
        <v>606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c r="B65" s="1225"/>
      <c r="AN65" s="1234" t="s">
        <v>615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c r="B71" s="1225"/>
      <c r="G71" s="1270"/>
      <c r="I71" s="1271"/>
      <c r="J71" s="1268"/>
      <c r="K71" s="1268"/>
      <c r="L71" s="1269"/>
      <c r="M71" s="1268"/>
      <c r="N71" s="1269"/>
      <c r="AM71" s="1270"/>
      <c r="AN71" s="1219" t="s">
        <v>608</v>
      </c>
    </row>
    <row r="72" spans="2:107">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c r="B73" s="1225"/>
      <c r="G73" s="1251"/>
      <c r="H73" s="1251"/>
      <c r="I73" s="1251"/>
      <c r="J73" s="1251"/>
      <c r="K73" s="1272"/>
      <c r="L73" s="1272"/>
      <c r="M73" s="1272"/>
      <c r="N73" s="1272"/>
      <c r="AM73" s="1243"/>
      <c r="AN73" s="1254" t="s">
        <v>609</v>
      </c>
      <c r="AO73" s="1254"/>
      <c r="AP73" s="1254"/>
      <c r="AQ73" s="1254"/>
      <c r="AR73" s="1254"/>
      <c r="AS73" s="1254"/>
      <c r="AT73" s="1254"/>
      <c r="AU73" s="1254"/>
      <c r="AV73" s="1254"/>
      <c r="AW73" s="1254"/>
      <c r="AX73" s="1254"/>
      <c r="AY73" s="1254"/>
      <c r="AZ73" s="1254"/>
      <c r="BA73" s="1254"/>
      <c r="BB73" s="1254" t="s">
        <v>611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616</v>
      </c>
      <c r="BC75" s="1254"/>
      <c r="BD75" s="1254"/>
      <c r="BE75" s="1254"/>
      <c r="BF75" s="1254"/>
      <c r="BG75" s="1254"/>
      <c r="BH75" s="1254"/>
      <c r="BI75" s="1254"/>
      <c r="BJ75" s="1254"/>
      <c r="BK75" s="1254"/>
      <c r="BL75" s="1254"/>
      <c r="BM75" s="1254"/>
      <c r="BN75" s="1254"/>
      <c r="BO75" s="1254"/>
      <c r="BP75" s="1255">
        <v>-3.9</v>
      </c>
      <c r="BQ75" s="1255"/>
      <c r="BR75" s="1255"/>
      <c r="BS75" s="1255"/>
      <c r="BT75" s="1255"/>
      <c r="BU75" s="1255"/>
      <c r="BV75" s="1255"/>
      <c r="BW75" s="1255"/>
      <c r="BX75" s="1255">
        <v>-4</v>
      </c>
      <c r="BY75" s="1255"/>
      <c r="BZ75" s="1255"/>
      <c r="CA75" s="1255"/>
      <c r="CB75" s="1255"/>
      <c r="CC75" s="1255"/>
      <c r="CD75" s="1255"/>
      <c r="CE75" s="1255"/>
      <c r="CF75" s="1255">
        <v>-3.7</v>
      </c>
      <c r="CG75" s="1255"/>
      <c r="CH75" s="1255"/>
      <c r="CI75" s="1255"/>
      <c r="CJ75" s="1255"/>
      <c r="CK75" s="1255"/>
      <c r="CL75" s="1255"/>
      <c r="CM75" s="1255"/>
      <c r="CN75" s="1255">
        <v>-2.6</v>
      </c>
      <c r="CO75" s="1255"/>
      <c r="CP75" s="1255"/>
      <c r="CQ75" s="1255"/>
      <c r="CR75" s="1255"/>
      <c r="CS75" s="1255"/>
      <c r="CT75" s="1255"/>
      <c r="CU75" s="1255"/>
      <c r="CV75" s="1255">
        <v>-2.6</v>
      </c>
      <c r="CW75" s="1255"/>
      <c r="CX75" s="1255"/>
      <c r="CY75" s="1255"/>
      <c r="CZ75" s="1255"/>
      <c r="DA75" s="1255"/>
      <c r="DB75" s="1255"/>
      <c r="DC75" s="1255"/>
    </row>
    <row r="76" spans="2:107">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c r="B77" s="1225"/>
      <c r="G77" s="1244"/>
      <c r="H77" s="1244"/>
      <c r="I77" s="1244"/>
      <c r="J77" s="1244"/>
      <c r="K77" s="1272"/>
      <c r="L77" s="1272"/>
      <c r="M77" s="1272"/>
      <c r="N77" s="1272"/>
      <c r="AN77" s="1250" t="s">
        <v>613</v>
      </c>
      <c r="AO77" s="1250"/>
      <c r="AP77" s="1250"/>
      <c r="AQ77" s="1250"/>
      <c r="AR77" s="1250"/>
      <c r="AS77" s="1250"/>
      <c r="AT77" s="1250"/>
      <c r="AU77" s="1250"/>
      <c r="AV77" s="1250"/>
      <c r="AW77" s="1250"/>
      <c r="AX77" s="1250"/>
      <c r="AY77" s="1250"/>
      <c r="AZ77" s="1250"/>
      <c r="BA77" s="1250"/>
      <c r="BB77" s="1254" t="s">
        <v>610</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617</v>
      </c>
      <c r="BC79" s="1254"/>
      <c r="BD79" s="1254"/>
      <c r="BE79" s="1254"/>
      <c r="BF79" s="1254"/>
      <c r="BG79" s="1254"/>
      <c r="BH79" s="1254"/>
      <c r="BI79" s="1254"/>
      <c r="BJ79" s="1254"/>
      <c r="BK79" s="1254"/>
      <c r="BL79" s="1254"/>
      <c r="BM79" s="1254"/>
      <c r="BN79" s="1254"/>
      <c r="BO79" s="1254"/>
      <c r="BP79" s="1255">
        <v>-3.4</v>
      </c>
      <c r="BQ79" s="1255"/>
      <c r="BR79" s="1255"/>
      <c r="BS79" s="1255"/>
      <c r="BT79" s="1255"/>
      <c r="BU79" s="1255"/>
      <c r="BV79" s="1255"/>
      <c r="BW79" s="1255"/>
      <c r="BX79" s="1255">
        <v>-3.5</v>
      </c>
      <c r="BY79" s="1255"/>
      <c r="BZ79" s="1255"/>
      <c r="CA79" s="1255"/>
      <c r="CB79" s="1255"/>
      <c r="CC79" s="1255"/>
      <c r="CD79" s="1255"/>
      <c r="CE79" s="1255"/>
      <c r="CF79" s="1255">
        <v>-3.4</v>
      </c>
      <c r="CG79" s="1255"/>
      <c r="CH79" s="1255"/>
      <c r="CI79" s="1255"/>
      <c r="CJ79" s="1255"/>
      <c r="CK79" s="1255"/>
      <c r="CL79" s="1255"/>
      <c r="CM79" s="1255"/>
      <c r="CN79" s="1255">
        <v>-3.2</v>
      </c>
      <c r="CO79" s="1255"/>
      <c r="CP79" s="1255"/>
      <c r="CQ79" s="1255"/>
      <c r="CR79" s="1255"/>
      <c r="CS79" s="1255"/>
      <c r="CT79" s="1255"/>
      <c r="CU79" s="1255"/>
      <c r="CV79" s="1255">
        <v>-3.1</v>
      </c>
      <c r="CW79" s="1255"/>
      <c r="CX79" s="1255"/>
      <c r="CY79" s="1255"/>
      <c r="CZ79" s="1255"/>
      <c r="DA79" s="1255"/>
      <c r="DB79" s="1255"/>
      <c r="DC79" s="1255"/>
    </row>
    <row r="80" spans="2:107">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c r="B81" s="1225"/>
    </row>
    <row r="82" spans="2:109" ht="17.2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c r="DD84" s="1219"/>
      <c r="DE84" s="1219"/>
    </row>
    <row r="85" spans="2:109">
      <c r="DD85" s="1219"/>
      <c r="DE85" s="1219"/>
    </row>
  </sheetData>
  <sheetProtection algorithmName="SHA-512" hashValue="IjLFMtQPVDs930eC+Z/gKlJSvyk4TETiPjjA2HRf5PqsozVwczI/doz2cBwOB08JNyzCxtfLKdYHxQO8IcojPw==" saltValue="5CfBFFSg/Itpa1j+pZL44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618</v>
      </c>
    </row>
  </sheetData>
  <sheetProtection algorithmName="SHA-512" hashValue="RUNtseX4GqyGRP31J1iPk4OZvV5TG4ehayuvxdPTh1fxq/E+gCQ/4Uwn7Pz+SAfTzRXSJvVdw+13qR47m/Jwng==" saltValue="bfM/GPHdh9AQ+mPXyIWw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 zoomScaleNormal="100" zoomScaleSheetLayoutView="55" workbookViewId="0">
      <selection activeCell="AN65" sqref="AN65:DC69"/>
    </sheetView>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619</v>
      </c>
    </row>
  </sheetData>
  <sheetProtection algorithmName="SHA-512" hashValue="cufI7UEPpbuhvs4k0l0g1ntQTc+MJDp4In2TVLWzeGatDrQF1a6t9V/VHx0VyopvUwGdG+hrtUUIpZe58qbaHg==" saltValue="0rEnZSvpfW7R3XY1ErBe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53</v>
      </c>
      <c r="E2" s="149"/>
      <c r="F2" s="150" t="s">
        <v>559</v>
      </c>
      <c r="G2" s="151"/>
      <c r="H2" s="152"/>
    </row>
    <row r="3" spans="1:8">
      <c r="A3" s="148" t="s">
        <v>552</v>
      </c>
      <c r="B3" s="153"/>
      <c r="C3" s="154"/>
      <c r="D3" s="155">
        <v>65762</v>
      </c>
      <c r="E3" s="156"/>
      <c r="F3" s="157">
        <v>49796</v>
      </c>
      <c r="G3" s="158"/>
      <c r="H3" s="159"/>
    </row>
    <row r="4" spans="1:8">
      <c r="A4" s="160"/>
      <c r="B4" s="161"/>
      <c r="C4" s="162"/>
      <c r="D4" s="163">
        <v>55646</v>
      </c>
      <c r="E4" s="164"/>
      <c r="F4" s="165">
        <v>37281</v>
      </c>
      <c r="G4" s="166"/>
      <c r="H4" s="167"/>
    </row>
    <row r="5" spans="1:8">
      <c r="A5" s="148" t="s">
        <v>554</v>
      </c>
      <c r="B5" s="153"/>
      <c r="C5" s="154"/>
      <c r="D5" s="155">
        <v>34721</v>
      </c>
      <c r="E5" s="156"/>
      <c r="F5" s="157">
        <v>51681</v>
      </c>
      <c r="G5" s="158"/>
      <c r="H5" s="159"/>
    </row>
    <row r="6" spans="1:8">
      <c r="A6" s="160"/>
      <c r="B6" s="161"/>
      <c r="C6" s="162"/>
      <c r="D6" s="163">
        <v>27844</v>
      </c>
      <c r="E6" s="164"/>
      <c r="F6" s="165">
        <v>37226</v>
      </c>
      <c r="G6" s="166"/>
      <c r="H6" s="167"/>
    </row>
    <row r="7" spans="1:8">
      <c r="A7" s="148" t="s">
        <v>555</v>
      </c>
      <c r="B7" s="153"/>
      <c r="C7" s="154"/>
      <c r="D7" s="155">
        <v>38176</v>
      </c>
      <c r="E7" s="156"/>
      <c r="F7" s="157">
        <v>50465</v>
      </c>
      <c r="G7" s="158"/>
      <c r="H7" s="159"/>
    </row>
    <row r="8" spans="1:8">
      <c r="A8" s="160"/>
      <c r="B8" s="161"/>
      <c r="C8" s="162"/>
      <c r="D8" s="163">
        <v>27225</v>
      </c>
      <c r="E8" s="164"/>
      <c r="F8" s="165">
        <v>34193</v>
      </c>
      <c r="G8" s="166"/>
      <c r="H8" s="167"/>
    </row>
    <row r="9" spans="1:8">
      <c r="A9" s="148" t="s">
        <v>556</v>
      </c>
      <c r="B9" s="153"/>
      <c r="C9" s="154"/>
      <c r="D9" s="155">
        <v>37372</v>
      </c>
      <c r="E9" s="156"/>
      <c r="F9" s="157">
        <v>51679</v>
      </c>
      <c r="G9" s="158"/>
      <c r="H9" s="159"/>
    </row>
    <row r="10" spans="1:8">
      <c r="A10" s="160"/>
      <c r="B10" s="161"/>
      <c r="C10" s="162"/>
      <c r="D10" s="163">
        <v>28467</v>
      </c>
      <c r="E10" s="164"/>
      <c r="F10" s="165">
        <v>35132</v>
      </c>
      <c r="G10" s="166"/>
      <c r="H10" s="167"/>
    </row>
    <row r="11" spans="1:8">
      <c r="A11" s="148" t="s">
        <v>557</v>
      </c>
      <c r="B11" s="153"/>
      <c r="C11" s="154"/>
      <c r="D11" s="155">
        <v>35355</v>
      </c>
      <c r="E11" s="156"/>
      <c r="F11" s="157">
        <v>49665</v>
      </c>
      <c r="G11" s="158"/>
      <c r="H11" s="159"/>
    </row>
    <row r="12" spans="1:8">
      <c r="A12" s="160"/>
      <c r="B12" s="161"/>
      <c r="C12" s="168"/>
      <c r="D12" s="163">
        <v>28663</v>
      </c>
      <c r="E12" s="164"/>
      <c r="F12" s="165">
        <v>34678</v>
      </c>
      <c r="G12" s="166"/>
      <c r="H12" s="167"/>
    </row>
    <row r="13" spans="1:8">
      <c r="A13" s="148"/>
      <c r="B13" s="153"/>
      <c r="C13" s="169"/>
      <c r="D13" s="170">
        <v>42277</v>
      </c>
      <c r="E13" s="171"/>
      <c r="F13" s="172">
        <v>50657</v>
      </c>
      <c r="G13" s="173"/>
      <c r="H13" s="159"/>
    </row>
    <row r="14" spans="1:8">
      <c r="A14" s="160"/>
      <c r="B14" s="161"/>
      <c r="C14" s="162"/>
      <c r="D14" s="163">
        <v>33569</v>
      </c>
      <c r="E14" s="164"/>
      <c r="F14" s="165">
        <v>35702</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2.79</v>
      </c>
      <c r="C19" s="174">
        <f>ROUND(VALUE(SUBSTITUTE(実質収支比率等に係る経年分析!G$48,"▲","-")),2)</f>
        <v>2.16</v>
      </c>
      <c r="D19" s="174">
        <f>ROUND(VALUE(SUBSTITUTE(実質収支比率等に係る経年分析!H$48,"▲","-")),2)</f>
        <v>4.3600000000000003</v>
      </c>
      <c r="E19" s="174">
        <f>ROUND(VALUE(SUBSTITUTE(実質収支比率等に係る経年分析!I$48,"▲","-")),2)</f>
        <v>5.7</v>
      </c>
      <c r="F19" s="174">
        <f>ROUND(VALUE(SUBSTITUTE(実質収支比率等に係る経年分析!J$48,"▲","-")),2)</f>
        <v>1.55</v>
      </c>
    </row>
    <row r="20" spans="1:11">
      <c r="A20" s="174" t="s">
        <v>56</v>
      </c>
      <c r="B20" s="174">
        <f>ROUND(VALUE(SUBSTITUTE(実質収支比率等に係る経年分析!F$47,"▲","-")),2)</f>
        <v>39.909999999999997</v>
      </c>
      <c r="C20" s="174">
        <f>ROUND(VALUE(SUBSTITUTE(実質収支比率等に係る経年分析!G$47,"▲","-")),2)</f>
        <v>33.6</v>
      </c>
      <c r="D20" s="174">
        <f>ROUND(VALUE(SUBSTITUTE(実質収支比率等に係る経年分析!H$47,"▲","-")),2)</f>
        <v>30.5</v>
      </c>
      <c r="E20" s="174">
        <f>ROUND(VALUE(SUBSTITUTE(実質収支比率等に係る経年分析!I$47,"▲","-")),2)</f>
        <v>31.82</v>
      </c>
      <c r="F20" s="174">
        <f>ROUND(VALUE(SUBSTITUTE(実質収支比率等に係る経年分析!J$47,"▲","-")),2)</f>
        <v>31.48</v>
      </c>
    </row>
    <row r="21" spans="1:11">
      <c r="A21" s="174" t="s">
        <v>57</v>
      </c>
      <c r="B21" s="174">
        <f>IF(ISNUMBER(VALUE(SUBSTITUTE(実質収支比率等に係る経年分析!F$49,"▲","-"))),ROUND(VALUE(SUBSTITUTE(実質収支比率等に係る経年分析!F$49,"▲","-")),2),NA())</f>
        <v>-5.32</v>
      </c>
      <c r="C21" s="174">
        <f>IF(ISNUMBER(VALUE(SUBSTITUTE(実質収支比率等に係る経年分析!G$49,"▲","-"))),ROUND(VALUE(SUBSTITUTE(実質収支比率等に係る経年分析!G$49,"▲","-")),2),NA())</f>
        <v>-7.28</v>
      </c>
      <c r="D21" s="174">
        <f>IF(ISNUMBER(VALUE(SUBSTITUTE(実質収支比率等に係る経年分析!H$49,"▲","-"))),ROUND(VALUE(SUBSTITUTE(実質収支比率等に係る経年分析!H$49,"▲","-")),2),NA())</f>
        <v>-2.87</v>
      </c>
      <c r="E21" s="174">
        <f>IF(ISNUMBER(VALUE(SUBSTITUTE(実質収支比率等に係る経年分析!I$49,"▲","-"))),ROUND(VALUE(SUBSTITUTE(実質収支比率等に係る経年分析!I$49,"▲","-")),2),NA())</f>
        <v>1.46</v>
      </c>
      <c r="F21" s="174">
        <f>IF(ISNUMBER(VALUE(SUBSTITUTE(実質収支比率等に係る経年分析!J$49,"▲","-"))),ROUND(VALUE(SUBSTITUTE(実質収支比率等に係る経年分析!J$49,"▲","-")),2),NA())</f>
        <v>-6.28</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0.49</v>
      </c>
    </row>
    <row r="35" spans="1:16">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0.57999999999999996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4.3600000000000003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11976</v>
      </c>
      <c r="E42" s="176"/>
      <c r="F42" s="176"/>
      <c r="G42" s="176">
        <f>'実質公債費比率（分子）の構造'!L$52</f>
        <v>11694</v>
      </c>
      <c r="H42" s="176"/>
      <c r="I42" s="176"/>
      <c r="J42" s="176">
        <f>'実質公債費比率（分子）の構造'!M$52</f>
        <v>11469</v>
      </c>
      <c r="K42" s="176"/>
      <c r="L42" s="176"/>
      <c r="M42" s="176">
        <f>'実質公債費比率（分子）の構造'!N$52</f>
        <v>11050</v>
      </c>
      <c r="N42" s="176"/>
      <c r="O42" s="176"/>
      <c r="P42" s="176">
        <f>'実質公債費比率（分子）の構造'!O$52</f>
        <v>10541</v>
      </c>
    </row>
    <row r="43" spans="1:16">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1741</v>
      </c>
      <c r="C44" s="176"/>
      <c r="D44" s="176"/>
      <c r="E44" s="176">
        <f>'実質公債費比率（分子）の構造'!L$50</f>
        <v>2732</v>
      </c>
      <c r="F44" s="176"/>
      <c r="G44" s="176"/>
      <c r="H44" s="176">
        <f>'実質公債費比率（分子）の構造'!M$50</f>
        <v>3521</v>
      </c>
      <c r="I44" s="176"/>
      <c r="J44" s="176"/>
      <c r="K44" s="176">
        <f>'実質公債費比率（分子）の構造'!N$50</f>
        <v>6665</v>
      </c>
      <c r="L44" s="176"/>
      <c r="M44" s="176"/>
      <c r="N44" s="176">
        <f>'実質公債費比率（分子）の構造'!O$50</f>
        <v>2368</v>
      </c>
      <c r="O44" s="176"/>
      <c r="P44" s="176"/>
    </row>
    <row r="45" spans="1:16">
      <c r="A45" s="176" t="s">
        <v>67</v>
      </c>
      <c r="B45" s="176">
        <f>'実質公債費比率（分子）の構造'!K$49</f>
        <v>301</v>
      </c>
      <c r="C45" s="176"/>
      <c r="D45" s="176"/>
      <c r="E45" s="176">
        <f>'実質公債費比率（分子）の構造'!L$49</f>
        <v>189</v>
      </c>
      <c r="F45" s="176"/>
      <c r="G45" s="176"/>
      <c r="H45" s="176">
        <f>'実質公債費比率（分子）の構造'!M$49</f>
        <v>211</v>
      </c>
      <c r="I45" s="176"/>
      <c r="J45" s="176"/>
      <c r="K45" s="176">
        <f>'実質公債費比率（分子）の構造'!N$49</f>
        <v>208</v>
      </c>
      <c r="L45" s="176"/>
      <c r="M45" s="176"/>
      <c r="N45" s="176">
        <f>'実質公債費比率（分子）の構造'!O$49</f>
        <v>203</v>
      </c>
      <c r="O45" s="176"/>
      <c r="P45" s="176"/>
    </row>
    <row r="46" spans="1:16">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c r="A47" s="176" t="s">
        <v>69</v>
      </c>
      <c r="B47" s="176">
        <f>'実質公債費比率（分子）の構造'!K$47</f>
        <v>138</v>
      </c>
      <c r="C47" s="176"/>
      <c r="D47" s="176"/>
      <c r="E47" s="176">
        <f>'実質公債費比率（分子）の構造'!L$47</f>
        <v>138</v>
      </c>
      <c r="F47" s="176"/>
      <c r="G47" s="176"/>
      <c r="H47" s="176">
        <f>'実質公債費比率（分子）の構造'!M$47</f>
        <v>138</v>
      </c>
      <c r="I47" s="176"/>
      <c r="J47" s="176"/>
      <c r="K47" s="176">
        <f>'実質公債費比率（分子）の構造'!N$47</f>
        <v>75</v>
      </c>
      <c r="L47" s="176"/>
      <c r="M47" s="176"/>
      <c r="N47" s="176">
        <f>'実質公債費比率（分子）の構造'!O$47</f>
        <v>75</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3270</v>
      </c>
      <c r="C49" s="176"/>
      <c r="D49" s="176"/>
      <c r="E49" s="176">
        <f>'実質公債費比率（分子）の構造'!L$45</f>
        <v>2950</v>
      </c>
      <c r="F49" s="176"/>
      <c r="G49" s="176"/>
      <c r="H49" s="176">
        <f>'実質公債費比率（分子）の構造'!M$45</f>
        <v>2493</v>
      </c>
      <c r="I49" s="176"/>
      <c r="J49" s="176"/>
      <c r="K49" s="176">
        <f>'実質公債費比率（分子）の構造'!N$45</f>
        <v>2333</v>
      </c>
      <c r="L49" s="176"/>
      <c r="M49" s="176"/>
      <c r="N49" s="176">
        <f>'実質公債費比率（分子）の構造'!O$45</f>
        <v>1885</v>
      </c>
      <c r="O49" s="176"/>
      <c r="P49" s="176"/>
    </row>
    <row r="50" spans="1:16">
      <c r="A50" s="176" t="s">
        <v>72</v>
      </c>
      <c r="B50" s="176" t="e">
        <f>NA()</f>
        <v>#N/A</v>
      </c>
      <c r="C50" s="176">
        <f>IF(ISNUMBER('実質公債費比率（分子）の構造'!K$53),'実質公債費比率（分子）の構造'!K$53,NA())</f>
        <v>-6526</v>
      </c>
      <c r="D50" s="176" t="e">
        <f>NA()</f>
        <v>#N/A</v>
      </c>
      <c r="E50" s="176" t="e">
        <f>NA()</f>
        <v>#N/A</v>
      </c>
      <c r="F50" s="176">
        <f>IF(ISNUMBER('実質公債費比率（分子）の構造'!L$53),'実質公債費比率（分子）の構造'!L$53,NA())</f>
        <v>-5685</v>
      </c>
      <c r="G50" s="176" t="e">
        <f>NA()</f>
        <v>#N/A</v>
      </c>
      <c r="H50" s="176" t="e">
        <f>NA()</f>
        <v>#N/A</v>
      </c>
      <c r="I50" s="176">
        <f>IF(ISNUMBER('実質公債費比率（分子）の構造'!M$53),'実質公債費比率（分子）の構造'!M$53,NA())</f>
        <v>-5106</v>
      </c>
      <c r="J50" s="176" t="e">
        <f>NA()</f>
        <v>#N/A</v>
      </c>
      <c r="K50" s="176" t="e">
        <f>NA()</f>
        <v>#N/A</v>
      </c>
      <c r="L50" s="176">
        <f>IF(ISNUMBER('実質公債費比率（分子）の構造'!N$53),'実質公債費比率（分子）の構造'!N$53,NA())</f>
        <v>-1769</v>
      </c>
      <c r="M50" s="176" t="e">
        <f>NA()</f>
        <v>#N/A</v>
      </c>
      <c r="N50" s="176" t="e">
        <f>NA()</f>
        <v>#N/A</v>
      </c>
      <c r="O50" s="176">
        <f>IF(ISNUMBER('実質公債費比率（分子）の構造'!O$53),'実質公債費比率（分子）の構造'!O$53,NA())</f>
        <v>-6010</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106011</v>
      </c>
      <c r="E56" s="175"/>
      <c r="F56" s="175"/>
      <c r="G56" s="175">
        <f>'将来負担比率（分子）の構造'!J$52</f>
        <v>95602</v>
      </c>
      <c r="H56" s="175"/>
      <c r="I56" s="175"/>
      <c r="J56" s="175">
        <f>'将来負担比率（分子）の構造'!K$52</f>
        <v>86068</v>
      </c>
      <c r="K56" s="175"/>
      <c r="L56" s="175"/>
      <c r="M56" s="175">
        <f>'将来負担比率（分子）の構造'!L$52</f>
        <v>80890</v>
      </c>
      <c r="N56" s="175"/>
      <c r="O56" s="175"/>
      <c r="P56" s="175">
        <f>'将来負担比率（分子）の構造'!M$52</f>
        <v>71602</v>
      </c>
    </row>
    <row r="57" spans="1:16">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42</v>
      </c>
      <c r="B58" s="175"/>
      <c r="C58" s="175"/>
      <c r="D58" s="175">
        <f>'将来負担比率（分子）の構造'!I$50</f>
        <v>123212</v>
      </c>
      <c r="E58" s="175"/>
      <c r="F58" s="175"/>
      <c r="G58" s="175">
        <f>'将来負担比率（分子）の構造'!J$50</f>
        <v>122391</v>
      </c>
      <c r="H58" s="175"/>
      <c r="I58" s="175"/>
      <c r="J58" s="175">
        <f>'将来負担比率（分子）の構造'!K$50</f>
        <v>118073</v>
      </c>
      <c r="K58" s="175"/>
      <c r="L58" s="175"/>
      <c r="M58" s="175">
        <f>'将来負担比率（分子）の構造'!L$50</f>
        <v>126055</v>
      </c>
      <c r="N58" s="175"/>
      <c r="O58" s="175"/>
      <c r="P58" s="175">
        <f>'将来負担比率（分子）の構造'!M$50</f>
        <v>129875</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2</v>
      </c>
      <c r="O61" s="175"/>
      <c r="P61" s="175"/>
    </row>
    <row r="62" spans="1:16">
      <c r="A62" s="175" t="s">
        <v>36</v>
      </c>
      <c r="B62" s="175">
        <f>'将来負担比率（分子）の構造'!I$45</f>
        <v>30713</v>
      </c>
      <c r="C62" s="175"/>
      <c r="D62" s="175"/>
      <c r="E62" s="175">
        <f>'将来負担比率（分子）の構造'!J$45</f>
        <v>31082</v>
      </c>
      <c r="F62" s="175"/>
      <c r="G62" s="175"/>
      <c r="H62" s="175">
        <f>'将来負担比率（分子）の構造'!K$45</f>
        <v>29627</v>
      </c>
      <c r="I62" s="175"/>
      <c r="J62" s="175"/>
      <c r="K62" s="175">
        <f>'将来負担比率（分子）の構造'!L$45</f>
        <v>27478</v>
      </c>
      <c r="L62" s="175"/>
      <c r="M62" s="175"/>
      <c r="N62" s="175">
        <f>'将来負担比率（分子）の構造'!M$45</f>
        <v>27032</v>
      </c>
      <c r="O62" s="175"/>
      <c r="P62" s="175"/>
    </row>
    <row r="63" spans="1:16">
      <c r="A63" s="175" t="s">
        <v>35</v>
      </c>
      <c r="B63" s="175">
        <f>'将来負担比率（分子）の構造'!I$44</f>
        <v>2308</v>
      </c>
      <c r="C63" s="175"/>
      <c r="D63" s="175"/>
      <c r="E63" s="175">
        <f>'将来負担比率（分子）の構造'!J$44</f>
        <v>2354</v>
      </c>
      <c r="F63" s="175"/>
      <c r="G63" s="175"/>
      <c r="H63" s="175">
        <f>'将来負担比率（分子）の構造'!K$44</f>
        <v>2794</v>
      </c>
      <c r="I63" s="175"/>
      <c r="J63" s="175"/>
      <c r="K63" s="175">
        <f>'将来負担比率（分子）の構造'!L$44</f>
        <v>3170</v>
      </c>
      <c r="L63" s="175"/>
      <c r="M63" s="175"/>
      <c r="N63" s="175">
        <f>'将来負担比率（分子）の構造'!M$44</f>
        <v>3878</v>
      </c>
      <c r="O63" s="175"/>
      <c r="P63" s="175"/>
    </row>
    <row r="64" spans="1:16">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c r="A65" s="175" t="s">
        <v>33</v>
      </c>
      <c r="B65" s="175">
        <f>'将来負担比率（分子）の構造'!I$42</f>
        <v>12304</v>
      </c>
      <c r="C65" s="175"/>
      <c r="D65" s="175"/>
      <c r="E65" s="175">
        <f>'将来負担比率（分子）の構造'!J$42</f>
        <v>10863</v>
      </c>
      <c r="F65" s="175"/>
      <c r="G65" s="175"/>
      <c r="H65" s="175">
        <f>'将来負担比率（分子）の構造'!K$42</f>
        <v>10695</v>
      </c>
      <c r="I65" s="175"/>
      <c r="J65" s="175"/>
      <c r="K65" s="175">
        <f>'将来負担比率（分子）の構造'!L$42</f>
        <v>8565</v>
      </c>
      <c r="L65" s="175"/>
      <c r="M65" s="175"/>
      <c r="N65" s="175">
        <f>'将来負担比率（分子）の構造'!M$42</f>
        <v>8546</v>
      </c>
      <c r="O65" s="175"/>
      <c r="P65" s="175"/>
    </row>
    <row r="66" spans="1:16">
      <c r="A66" s="175" t="s">
        <v>32</v>
      </c>
      <c r="B66" s="175">
        <f>'将来負担比率（分子）の構造'!I$41</f>
        <v>23920</v>
      </c>
      <c r="C66" s="175"/>
      <c r="D66" s="175"/>
      <c r="E66" s="175">
        <f>'将来負担比率（分子）の構造'!J$41</f>
        <v>21681</v>
      </c>
      <c r="F66" s="175"/>
      <c r="G66" s="175"/>
      <c r="H66" s="175">
        <f>'将来負担比率（分子）の構造'!K$41</f>
        <v>18277</v>
      </c>
      <c r="I66" s="175"/>
      <c r="J66" s="175"/>
      <c r="K66" s="175">
        <f>'将来負担比率（分子）の構造'!L$41</f>
        <v>17150</v>
      </c>
      <c r="L66" s="175"/>
      <c r="M66" s="175"/>
      <c r="N66" s="175">
        <f>'将来負担比率（分子）の構造'!M$41</f>
        <v>14865</v>
      </c>
      <c r="O66" s="175"/>
      <c r="P66" s="175"/>
    </row>
    <row r="67" spans="1:16">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50470</v>
      </c>
      <c r="C72" s="179">
        <f>基金残高に係る経年分析!G55</f>
        <v>54093</v>
      </c>
      <c r="D72" s="179">
        <f>基金残高に係る経年分析!H55</f>
        <v>54965</v>
      </c>
    </row>
    <row r="73" spans="1:16">
      <c r="A73" s="178" t="s">
        <v>79</v>
      </c>
      <c r="B73" s="179">
        <f>基金残高に係る経年分析!F56</f>
        <v>1245</v>
      </c>
      <c r="C73" s="179">
        <f>基金残高に係る経年分析!G56</f>
        <v>1</v>
      </c>
      <c r="D73" s="179" t="str">
        <f>基金残高に係る経年分析!H56</f>
        <v>-</v>
      </c>
    </row>
    <row r="74" spans="1:16">
      <c r="A74" s="178" t="s">
        <v>80</v>
      </c>
      <c r="B74" s="179">
        <f>基金残高に係る経年分析!F57</f>
        <v>60156</v>
      </c>
      <c r="C74" s="179">
        <f>基金残高に係る経年分析!G57</f>
        <v>64264</v>
      </c>
      <c r="D74" s="179">
        <f>基金残高に係る経年分析!H57</f>
        <v>69051</v>
      </c>
    </row>
  </sheetData>
  <sheetProtection algorithmName="SHA-512" hashValue="tLf5erlFZ51aIOlxi90LOeLkgXVoYmBHJpaf4nGTfwcuOi/ex9nmi0zWzV65hPLJdvIBPImpPxAgvkqXxU92fA==" saltValue="NcUrNYKPyLnyKeuNTNI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2024-03-14T02:09:35Z</cp:lastPrinted>
  <dcterms:created xsi:type="dcterms:W3CDTF">2024-02-05T00:51:20Z</dcterms:created>
  <dcterms:modified xsi:type="dcterms:W3CDTF">2024-09-17T23:59:57Z</dcterms:modified>
  <cp:category/>
</cp:coreProperties>
</file>