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F6450C38-99F5-4B0A-8DAB-BFB66D79904C}" xr6:coauthVersionLast="47" xr6:coauthVersionMax="47" xr10:uidLastSave="{00000000-0000-0000-0000-000000000000}"/>
  <workbookProtection lockStructure="1"/>
  <bookViews>
    <workbookView xWindow="-25290" yWindow="3525" windowWidth="21600" windowHeight="11295" tabRatio="885" xr2:uid="{00000000-000D-0000-FFFF-FFFF00000000}"/>
  </bookViews>
  <sheets>
    <sheet name="入力ページ " sheetId="73" r:id="rId1"/>
    <sheet name="（印刷用）現在の様子(幼児期) " sheetId="71" r:id="rId2"/>
    <sheet name="（印刷用）現在の様子(学齢期) " sheetId="67" r:id="rId3"/>
    <sheet name="（印刷用）現在の様子(青年期Ⅰ) " sheetId="68" r:id="rId4"/>
    <sheet name="（印刷用）現在の様子(青年期Ⅱ)" sheetId="74" r:id="rId5"/>
  </sheets>
  <definedNames>
    <definedName name="_xlnm.Print_Area" localSheetId="2">'（印刷用）現在の様子(学齢期) '!$A$1:$G$185</definedName>
    <definedName name="_xlnm.Print_Area" localSheetId="3">'（印刷用）現在の様子(青年期Ⅰ) '!$A$1:$G$255</definedName>
    <definedName name="_xlnm.Print_Area" localSheetId="4">'（印刷用）現在の様子(青年期Ⅱ)'!$A$1:$N$83</definedName>
    <definedName name="_xlnm.Print_Area" localSheetId="1">'（印刷用）現在の様子(幼児期) '!$A$1:$G$133</definedName>
    <definedName name="_xlnm.Print_Area" localSheetId="0">'入力ページ '!$A$1:$M$570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1" i="67" l="1"/>
  <c r="B152" i="67"/>
  <c r="B153" i="67"/>
  <c r="B154" i="67"/>
  <c r="B155" i="67"/>
  <c r="B150" i="67"/>
  <c r="B251" i="68"/>
  <c r="B248" i="68"/>
  <c r="B136" i="67"/>
  <c r="I72" i="74"/>
  <c r="G72" i="74"/>
  <c r="G73" i="74"/>
  <c r="G74" i="74"/>
  <c r="G75" i="74"/>
  <c r="G76" i="74"/>
  <c r="G77" i="74"/>
  <c r="G78" i="74"/>
  <c r="G79" i="74"/>
  <c r="G71" i="74"/>
  <c r="L50" i="74"/>
  <c r="B65" i="74"/>
  <c r="B59" i="74"/>
  <c r="B53" i="74"/>
  <c r="L45" i="74"/>
  <c r="L46" i="74"/>
  <c r="L47" i="74"/>
  <c r="L48" i="74"/>
  <c r="L49" i="74"/>
  <c r="L44" i="74"/>
  <c r="F50" i="74"/>
  <c r="F45" i="74"/>
  <c r="F46" i="74"/>
  <c r="F47" i="74"/>
  <c r="F48" i="74"/>
  <c r="F49" i="74"/>
  <c r="F44" i="74"/>
  <c r="G16" i="74"/>
  <c r="H35" i="74"/>
  <c r="H36" i="74"/>
  <c r="H37" i="74"/>
  <c r="H38" i="74"/>
  <c r="H34" i="74"/>
  <c r="H33" i="74"/>
  <c r="L33" i="74"/>
  <c r="J33" i="74"/>
  <c r="H32" i="74"/>
  <c r="H31" i="74"/>
  <c r="H30" i="74"/>
  <c r="M27" i="74"/>
  <c r="M25" i="74"/>
  <c r="M23" i="74"/>
  <c r="M24" i="74"/>
  <c r="M17" i="74"/>
  <c r="M18" i="74"/>
  <c r="M19" i="74"/>
  <c r="M20" i="74"/>
  <c r="M16" i="74"/>
  <c r="G17" i="74"/>
  <c r="G18" i="74"/>
  <c r="G19" i="74"/>
  <c r="G20" i="74"/>
  <c r="G21" i="74"/>
  <c r="G22" i="74"/>
  <c r="G23" i="74"/>
  <c r="G24" i="74"/>
  <c r="G25" i="74"/>
  <c r="G26" i="74"/>
  <c r="G27" i="74"/>
  <c r="I8" i="74"/>
  <c r="K8" i="74"/>
  <c r="I9" i="74"/>
  <c r="K9" i="74"/>
  <c r="I10" i="74"/>
  <c r="K10" i="74"/>
  <c r="I11" i="74"/>
  <c r="K11" i="74"/>
  <c r="I12" i="74"/>
  <c r="K12" i="74"/>
  <c r="I13" i="74"/>
  <c r="K13" i="74"/>
  <c r="K7" i="74"/>
  <c r="I7" i="74"/>
  <c r="B249" i="68" l="1"/>
  <c r="B250" i="68"/>
  <c r="B247" i="68"/>
  <c r="B230" i="68"/>
  <c r="D222" i="68"/>
  <c r="E222" i="68" s="1"/>
  <c r="D217" i="68"/>
  <c r="E217" i="68" s="1"/>
  <c r="D218" i="68"/>
  <c r="G218" i="68" s="1"/>
  <c r="D219" i="68"/>
  <c r="F219" i="68" s="1"/>
  <c r="D220" i="68"/>
  <c r="F220" i="68" s="1"/>
  <c r="D221" i="68"/>
  <c r="F221" i="68" s="1"/>
  <c r="D216" i="68"/>
  <c r="G216" i="68" s="1"/>
  <c r="D215" i="68"/>
  <c r="E215" i="68" s="1"/>
  <c r="D214" i="68"/>
  <c r="E214" i="68" s="1"/>
  <c r="D206" i="68"/>
  <c r="E206" i="68" s="1"/>
  <c r="D174" i="68"/>
  <c r="F174" i="68" s="1"/>
  <c r="D175" i="68"/>
  <c r="E175" i="68" s="1"/>
  <c r="D176" i="68"/>
  <c r="E176" i="68" s="1"/>
  <c r="D177" i="68"/>
  <c r="E177" i="68" s="1"/>
  <c r="D178" i="68"/>
  <c r="E178" i="68" s="1"/>
  <c r="D179" i="68"/>
  <c r="E179" i="68" s="1"/>
  <c r="D180" i="68"/>
  <c r="F180" i="68" s="1"/>
  <c r="D181" i="68"/>
  <c r="F181" i="68" s="1"/>
  <c r="D182" i="68"/>
  <c r="E182" i="68" s="1"/>
  <c r="D183" i="68"/>
  <c r="E183" i="68" s="1"/>
  <c r="D184" i="68"/>
  <c r="E184" i="68" s="1"/>
  <c r="D185" i="68"/>
  <c r="E185" i="68" s="1"/>
  <c r="D186" i="68"/>
  <c r="E186" i="68" s="1"/>
  <c r="D187" i="68"/>
  <c r="F187" i="68" s="1"/>
  <c r="D188" i="68"/>
  <c r="E188" i="68" s="1"/>
  <c r="D189" i="68"/>
  <c r="F189" i="68" s="1"/>
  <c r="D190" i="68"/>
  <c r="G190" i="68" s="1"/>
  <c r="D191" i="68"/>
  <c r="E191" i="68" s="1"/>
  <c r="D192" i="68"/>
  <c r="G192" i="68" s="1"/>
  <c r="D193" i="68"/>
  <c r="F193" i="68" s="1"/>
  <c r="D194" i="68"/>
  <c r="F194" i="68" s="1"/>
  <c r="D195" i="68"/>
  <c r="F195" i="68" s="1"/>
  <c r="D196" i="68"/>
  <c r="E196" i="68" s="1"/>
  <c r="D197" i="68"/>
  <c r="E197" i="68" s="1"/>
  <c r="D198" i="68"/>
  <c r="E198" i="68" s="1"/>
  <c r="D199" i="68"/>
  <c r="G199" i="68" s="1"/>
  <c r="D200" i="68"/>
  <c r="E200" i="68" s="1"/>
  <c r="D201" i="68"/>
  <c r="G201" i="68" s="1"/>
  <c r="D202" i="68"/>
  <c r="E202" i="68" s="1"/>
  <c r="D203" i="68"/>
  <c r="E203" i="68" s="1"/>
  <c r="D204" i="68"/>
  <c r="E204" i="68" s="1"/>
  <c r="D205" i="68"/>
  <c r="G205" i="68" s="1"/>
  <c r="D173" i="68"/>
  <c r="F173" i="68" s="1"/>
  <c r="D132" i="68"/>
  <c r="F132" i="68" s="1"/>
  <c r="D133" i="68"/>
  <c r="E133" i="68" s="1"/>
  <c r="D134" i="68"/>
  <c r="G134" i="68" s="1"/>
  <c r="D135" i="68"/>
  <c r="F135" i="68" s="1"/>
  <c r="D136" i="68"/>
  <c r="G136" i="68" s="1"/>
  <c r="D137" i="68"/>
  <c r="E137" i="68" s="1"/>
  <c r="D138" i="68"/>
  <c r="E138" i="68" s="1"/>
  <c r="D139" i="68"/>
  <c r="F139" i="68" s="1"/>
  <c r="D140" i="68"/>
  <c r="F140" i="68" s="1"/>
  <c r="D141" i="68"/>
  <c r="G141" i="68" s="1"/>
  <c r="D142" i="68"/>
  <c r="F142" i="68" s="1"/>
  <c r="D143" i="68"/>
  <c r="E143" i="68" s="1"/>
  <c r="D144" i="68"/>
  <c r="G144" i="68" s="1"/>
  <c r="D145" i="68"/>
  <c r="G145" i="68" s="1"/>
  <c r="D146" i="68"/>
  <c r="F146" i="68" s="1"/>
  <c r="D147" i="68"/>
  <c r="E147" i="68" s="1"/>
  <c r="D148" i="68"/>
  <c r="E148" i="68" s="1"/>
  <c r="D149" i="68"/>
  <c r="F149" i="68" s="1"/>
  <c r="D150" i="68"/>
  <c r="F150" i="68" s="1"/>
  <c r="D151" i="68"/>
  <c r="G151" i="68" s="1"/>
  <c r="D152" i="68"/>
  <c r="F152" i="68" s="1"/>
  <c r="D153" i="68"/>
  <c r="E153" i="68" s="1"/>
  <c r="D154" i="68"/>
  <c r="F154" i="68" s="1"/>
  <c r="D155" i="68"/>
  <c r="E155" i="68" s="1"/>
  <c r="D156" i="68"/>
  <c r="E156" i="68" s="1"/>
  <c r="D157" i="68"/>
  <c r="F157" i="68" s="1"/>
  <c r="D158" i="68"/>
  <c r="G158" i="68" s="1"/>
  <c r="D159" i="68"/>
  <c r="F159" i="68" s="1"/>
  <c r="D160" i="68"/>
  <c r="F160" i="68" s="1"/>
  <c r="D161" i="68"/>
  <c r="E161" i="68" s="1"/>
  <c r="D162" i="68"/>
  <c r="F162" i="68" s="1"/>
  <c r="D163" i="68"/>
  <c r="E163" i="68" s="1"/>
  <c r="D164" i="68"/>
  <c r="F164" i="68" s="1"/>
  <c r="D165" i="68"/>
  <c r="F165" i="68" s="1"/>
  <c r="D131" i="68"/>
  <c r="G131" i="68" s="1"/>
  <c r="D120" i="68"/>
  <c r="F120" i="68" s="1"/>
  <c r="D86" i="68"/>
  <c r="E86" i="68" s="1"/>
  <c r="D87" i="68"/>
  <c r="E87" i="68" s="1"/>
  <c r="D88" i="68"/>
  <c r="E88" i="68" s="1"/>
  <c r="D89" i="68"/>
  <c r="E89" i="68" s="1"/>
  <c r="D90" i="68"/>
  <c r="G90" i="68" s="1"/>
  <c r="D91" i="68"/>
  <c r="F91" i="68" s="1"/>
  <c r="D92" i="68"/>
  <c r="F92" i="68" s="1"/>
  <c r="D93" i="68"/>
  <c r="F93" i="68" s="1"/>
  <c r="D94" i="68"/>
  <c r="E94" i="68" s="1"/>
  <c r="D95" i="68"/>
  <c r="E95" i="68" s="1"/>
  <c r="D96" i="68"/>
  <c r="G96" i="68" s="1"/>
  <c r="D97" i="68"/>
  <c r="F97" i="68" s="1"/>
  <c r="D98" i="68"/>
  <c r="F98" i="68" s="1"/>
  <c r="D99" i="68"/>
  <c r="F99" i="68" s="1"/>
  <c r="D100" i="68"/>
  <c r="E100" i="68" s="1"/>
  <c r="D101" i="68"/>
  <c r="E101" i="68" s="1"/>
  <c r="D102" i="68"/>
  <c r="E102" i="68" s="1"/>
  <c r="D103" i="68"/>
  <c r="E103" i="68" s="1"/>
  <c r="D104" i="68"/>
  <c r="G104" i="68" s="1"/>
  <c r="D105" i="68"/>
  <c r="F105" i="68" s="1"/>
  <c r="D106" i="68"/>
  <c r="F106" i="68" s="1"/>
  <c r="D107" i="68"/>
  <c r="G107" i="68" s="1"/>
  <c r="D108" i="68"/>
  <c r="G108" i="68" s="1"/>
  <c r="D109" i="68"/>
  <c r="F109" i="68" s="1"/>
  <c r="D110" i="68"/>
  <c r="E110" i="68" s="1"/>
  <c r="D111" i="68"/>
  <c r="F111" i="68" s="1"/>
  <c r="D112" i="68"/>
  <c r="E112" i="68" s="1"/>
  <c r="D113" i="68"/>
  <c r="E113" i="68" s="1"/>
  <c r="D114" i="68"/>
  <c r="E114" i="68" s="1"/>
  <c r="D115" i="68"/>
  <c r="E115" i="68" s="1"/>
  <c r="D116" i="68"/>
  <c r="G116" i="68" s="1"/>
  <c r="D117" i="68"/>
  <c r="F117" i="68" s="1"/>
  <c r="D118" i="68"/>
  <c r="E118" i="68" s="1"/>
  <c r="D119" i="68"/>
  <c r="F119" i="68" s="1"/>
  <c r="D121" i="68"/>
  <c r="E121" i="68" s="1"/>
  <c r="D122" i="68"/>
  <c r="E122" i="68" s="1"/>
  <c r="D123" i="68"/>
  <c r="E123" i="68" s="1"/>
  <c r="D85" i="68"/>
  <c r="E85" i="68" s="1"/>
  <c r="D58" i="68"/>
  <c r="F58" i="68" s="1"/>
  <c r="D59" i="68"/>
  <c r="F59" i="68" s="1"/>
  <c r="D60" i="68"/>
  <c r="F60" i="68" s="1"/>
  <c r="D61" i="68"/>
  <c r="E61" i="68" s="1"/>
  <c r="D62" i="68"/>
  <c r="E62" i="68" s="1"/>
  <c r="D63" i="68"/>
  <c r="E63" i="68" s="1"/>
  <c r="D64" i="68"/>
  <c r="E64" i="68" s="1"/>
  <c r="D65" i="68"/>
  <c r="G65" i="68" s="1"/>
  <c r="D66" i="68"/>
  <c r="F66" i="68" s="1"/>
  <c r="D67" i="68"/>
  <c r="F67" i="68" s="1"/>
  <c r="D68" i="68"/>
  <c r="G68" i="68" s="1"/>
  <c r="D69" i="68"/>
  <c r="F69" i="68" s="1"/>
  <c r="D70" i="68"/>
  <c r="F70" i="68" s="1"/>
  <c r="D71" i="68"/>
  <c r="F71" i="68" s="1"/>
  <c r="D72" i="68"/>
  <c r="E72" i="68" s="1"/>
  <c r="D73" i="68"/>
  <c r="E73" i="68" s="1"/>
  <c r="D74" i="68"/>
  <c r="E74" i="68" s="1"/>
  <c r="D75" i="68"/>
  <c r="E75" i="68" s="1"/>
  <c r="D76" i="68"/>
  <c r="G76" i="68" s="1"/>
  <c r="D77" i="68"/>
  <c r="F77" i="68" s="1"/>
  <c r="D43" i="68"/>
  <c r="F43" i="68" s="1"/>
  <c r="D44" i="68"/>
  <c r="F44" i="68" s="1"/>
  <c r="D45" i="68"/>
  <c r="E45" i="68" s="1"/>
  <c r="D46" i="68"/>
  <c r="E46" i="68" s="1"/>
  <c r="D47" i="68"/>
  <c r="E47" i="68" s="1"/>
  <c r="D48" i="68"/>
  <c r="E48" i="68" s="1"/>
  <c r="D49" i="68"/>
  <c r="G49" i="68" s="1"/>
  <c r="D50" i="68"/>
  <c r="F50" i="68" s="1"/>
  <c r="D51" i="68"/>
  <c r="F51" i="68" s="1"/>
  <c r="D52" i="68"/>
  <c r="E52" i="68" s="1"/>
  <c r="D53" i="68"/>
  <c r="E53" i="68" s="1"/>
  <c r="D54" i="68"/>
  <c r="E54" i="68" s="1"/>
  <c r="D55" i="68"/>
  <c r="E55" i="68" s="1"/>
  <c r="D56" i="68"/>
  <c r="G56" i="68" s="1"/>
  <c r="D57" i="68"/>
  <c r="F57" i="68" s="1"/>
  <c r="D42" i="68"/>
  <c r="G42" i="68" s="1"/>
  <c r="D5" i="68"/>
  <c r="F5" i="68" s="1"/>
  <c r="D6" i="68"/>
  <c r="E6" i="68" s="1"/>
  <c r="D7" i="68"/>
  <c r="F7" i="68" s="1"/>
  <c r="D8" i="68"/>
  <c r="E8" i="68" s="1"/>
  <c r="D9" i="68"/>
  <c r="E9" i="68" s="1"/>
  <c r="D10" i="68"/>
  <c r="G10" i="68" s="1"/>
  <c r="D11" i="68"/>
  <c r="E11" i="68" s="1"/>
  <c r="D12" i="68"/>
  <c r="G12" i="68" s="1"/>
  <c r="D13" i="68"/>
  <c r="F13" i="68" s="1"/>
  <c r="D14" i="68"/>
  <c r="G14" i="68" s="1"/>
  <c r="D15" i="68"/>
  <c r="F15" i="68" s="1"/>
  <c r="D16" i="68"/>
  <c r="F16" i="68" s="1"/>
  <c r="D17" i="68"/>
  <c r="F17" i="68" s="1"/>
  <c r="D18" i="68"/>
  <c r="G18" i="68" s="1"/>
  <c r="D19" i="68"/>
  <c r="F19" i="68" s="1"/>
  <c r="D20" i="68"/>
  <c r="E20" i="68" s="1"/>
  <c r="D21" i="68"/>
  <c r="F21" i="68" s="1"/>
  <c r="D22" i="68"/>
  <c r="E22" i="68" s="1"/>
  <c r="D23" i="68"/>
  <c r="E23" i="68" s="1"/>
  <c r="D24" i="68"/>
  <c r="G24" i="68" s="1"/>
  <c r="D25" i="68"/>
  <c r="E25" i="68" s="1"/>
  <c r="D26" i="68"/>
  <c r="G26" i="68" s="1"/>
  <c r="D27" i="68"/>
  <c r="F27" i="68" s="1"/>
  <c r="D28" i="68"/>
  <c r="G28" i="68" s="1"/>
  <c r="D29" i="68"/>
  <c r="F29" i="68" s="1"/>
  <c r="D30" i="68"/>
  <c r="G30" i="68" s="1"/>
  <c r="D31" i="68"/>
  <c r="E31" i="68" s="1"/>
  <c r="D32" i="68"/>
  <c r="E32" i="68" s="1"/>
  <c r="D33" i="68"/>
  <c r="F33" i="68" s="1"/>
  <c r="D34" i="68"/>
  <c r="G34" i="68" s="1"/>
  <c r="D4" i="68"/>
  <c r="F4" i="68" s="1"/>
  <c r="G20" i="68"/>
  <c r="D4" i="67"/>
  <c r="G4" i="67" s="1"/>
  <c r="D90" i="67"/>
  <c r="F90" i="67" s="1"/>
  <c r="D91" i="67"/>
  <c r="E91" i="67" s="1"/>
  <c r="D92" i="67"/>
  <c r="E92" i="67" s="1"/>
  <c r="D93" i="67"/>
  <c r="E93" i="67" s="1"/>
  <c r="D94" i="67"/>
  <c r="E94" i="67" s="1"/>
  <c r="D95" i="67"/>
  <c r="F95" i="67" s="1"/>
  <c r="D96" i="67"/>
  <c r="E96" i="67" s="1"/>
  <c r="D97" i="67"/>
  <c r="E97" i="67" s="1"/>
  <c r="D98" i="67"/>
  <c r="F98" i="67" s="1"/>
  <c r="D99" i="67"/>
  <c r="E99" i="67" s="1"/>
  <c r="D100" i="67"/>
  <c r="E100" i="67" s="1"/>
  <c r="D101" i="67"/>
  <c r="F101" i="67" s="1"/>
  <c r="D102" i="67"/>
  <c r="E102" i="67" s="1"/>
  <c r="D103" i="67"/>
  <c r="F103" i="67" s="1"/>
  <c r="D104" i="67"/>
  <c r="E104" i="67" s="1"/>
  <c r="D105" i="67"/>
  <c r="F105" i="67" s="1"/>
  <c r="D106" i="67"/>
  <c r="F106" i="67" s="1"/>
  <c r="D107" i="67"/>
  <c r="G107" i="67" s="1"/>
  <c r="D108" i="67"/>
  <c r="E108" i="67" s="1"/>
  <c r="D109" i="67"/>
  <c r="G109" i="67" s="1"/>
  <c r="D110" i="67"/>
  <c r="F110" i="67" s="1"/>
  <c r="D111" i="67"/>
  <c r="E111" i="67" s="1"/>
  <c r="D112" i="67"/>
  <c r="E112" i="67" s="1"/>
  <c r="D113" i="67"/>
  <c r="G113" i="67" s="1"/>
  <c r="D114" i="67"/>
  <c r="F114" i="67" s="1"/>
  <c r="D115" i="67"/>
  <c r="E115" i="67" s="1"/>
  <c r="D116" i="67"/>
  <c r="G116" i="67" s="1"/>
  <c r="D117" i="67"/>
  <c r="F117" i="67" s="1"/>
  <c r="D118" i="67"/>
  <c r="E118" i="67" s="1"/>
  <c r="D119" i="67"/>
  <c r="E119" i="67" s="1"/>
  <c r="D120" i="67"/>
  <c r="E120" i="67" s="1"/>
  <c r="D121" i="67"/>
  <c r="E121" i="67" s="1"/>
  <c r="D122" i="67"/>
  <c r="E122" i="67" s="1"/>
  <c r="D123" i="67"/>
  <c r="G123" i="67" s="1"/>
  <c r="D124" i="67"/>
  <c r="E124" i="67" s="1"/>
  <c r="D125" i="67"/>
  <c r="G125" i="67" s="1"/>
  <c r="D126" i="67"/>
  <c r="E126" i="67" s="1"/>
  <c r="D127" i="67"/>
  <c r="E127" i="67" s="1"/>
  <c r="D128" i="67"/>
  <c r="G128" i="67" s="1"/>
  <c r="D89" i="67"/>
  <c r="E89" i="67" s="1"/>
  <c r="D46" i="67"/>
  <c r="E46" i="67" s="1"/>
  <c r="D47" i="67"/>
  <c r="G47" i="67" s="1"/>
  <c r="D48" i="67"/>
  <c r="F48" i="67" s="1"/>
  <c r="D49" i="67"/>
  <c r="G49" i="67" s="1"/>
  <c r="D50" i="67"/>
  <c r="G50" i="67" s="1"/>
  <c r="D51" i="67"/>
  <c r="G51" i="67" s="1"/>
  <c r="D52" i="67"/>
  <c r="E52" i="67" s="1"/>
  <c r="D53" i="67"/>
  <c r="F53" i="67" s="1"/>
  <c r="D54" i="67"/>
  <c r="E54" i="67" s="1"/>
  <c r="D55" i="67"/>
  <c r="E55" i="67" s="1"/>
  <c r="D56" i="67"/>
  <c r="E56" i="67" s="1"/>
  <c r="D57" i="67"/>
  <c r="F57" i="67" s="1"/>
  <c r="D58" i="67"/>
  <c r="G58" i="67" s="1"/>
  <c r="D59" i="67"/>
  <c r="G59" i="67" s="1"/>
  <c r="D60" i="67"/>
  <c r="E60" i="67" s="1"/>
  <c r="D61" i="67"/>
  <c r="E61" i="67" s="1"/>
  <c r="D62" i="67"/>
  <c r="E62" i="67" s="1"/>
  <c r="D63" i="67"/>
  <c r="G63" i="67" s="1"/>
  <c r="D64" i="67"/>
  <c r="E64" i="67" s="1"/>
  <c r="D65" i="67"/>
  <c r="E65" i="67" s="1"/>
  <c r="D66" i="67"/>
  <c r="F66" i="67" s="1"/>
  <c r="D67" i="67"/>
  <c r="F67" i="67" s="1"/>
  <c r="D68" i="67"/>
  <c r="E68" i="67" s="1"/>
  <c r="D69" i="67"/>
  <c r="E69" i="67" s="1"/>
  <c r="D70" i="67"/>
  <c r="G70" i="67" s="1"/>
  <c r="D71" i="67"/>
  <c r="E71" i="67" s="1"/>
  <c r="D72" i="67"/>
  <c r="G72" i="67" s="1"/>
  <c r="D73" i="67"/>
  <c r="G73" i="67" s="1"/>
  <c r="D74" i="67"/>
  <c r="G74" i="67" s="1"/>
  <c r="D75" i="67"/>
  <c r="G75" i="67" s="1"/>
  <c r="D76" i="67"/>
  <c r="E76" i="67" s="1"/>
  <c r="D77" i="67"/>
  <c r="F77" i="67" s="1"/>
  <c r="D78" i="67"/>
  <c r="E78" i="67" s="1"/>
  <c r="D79" i="67"/>
  <c r="G79" i="67" s="1"/>
  <c r="D80" i="67"/>
  <c r="E80" i="67" s="1"/>
  <c r="D81" i="67"/>
  <c r="F81" i="67" s="1"/>
  <c r="D82" i="67"/>
  <c r="G82" i="67" s="1"/>
  <c r="D83" i="67"/>
  <c r="G83" i="67" s="1"/>
  <c r="D45" i="67"/>
  <c r="F45" i="67" s="1"/>
  <c r="D6" i="67"/>
  <c r="E6" i="67" s="1"/>
  <c r="D7" i="67"/>
  <c r="E7" i="67" s="1"/>
  <c r="D8" i="67"/>
  <c r="E8" i="67" s="1"/>
  <c r="D9" i="67"/>
  <c r="E9" i="67" s="1"/>
  <c r="D10" i="67"/>
  <c r="G10" i="67" s="1"/>
  <c r="D11" i="67"/>
  <c r="E11" i="67" s="1"/>
  <c r="D12" i="67"/>
  <c r="F12" i="67" s="1"/>
  <c r="D13" i="67"/>
  <c r="G13" i="67" s="1"/>
  <c r="D14" i="67"/>
  <c r="G14" i="67" s="1"/>
  <c r="D15" i="67"/>
  <c r="E15" i="67" s="1"/>
  <c r="D16" i="67"/>
  <c r="G16" i="67" s="1"/>
  <c r="D17" i="67"/>
  <c r="E17" i="67" s="1"/>
  <c r="D18" i="67"/>
  <c r="F18" i="67" s="1"/>
  <c r="D19" i="67"/>
  <c r="G19" i="67" s="1"/>
  <c r="D20" i="67"/>
  <c r="F20" i="67" s="1"/>
  <c r="D21" i="67"/>
  <c r="G21" i="67" s="1"/>
  <c r="D22" i="67"/>
  <c r="G22" i="67" s="1"/>
  <c r="D23" i="67"/>
  <c r="G23" i="67" s="1"/>
  <c r="D24" i="67"/>
  <c r="F24" i="67" s="1"/>
  <c r="D25" i="67"/>
  <c r="E25" i="67" s="1"/>
  <c r="D26" i="67"/>
  <c r="E26" i="67" s="1"/>
  <c r="D27" i="67"/>
  <c r="G27" i="67" s="1"/>
  <c r="D28" i="67"/>
  <c r="G28" i="67" s="1"/>
  <c r="D29" i="67"/>
  <c r="F29" i="67" s="1"/>
  <c r="D30" i="67"/>
  <c r="E30" i="67" s="1"/>
  <c r="D31" i="67"/>
  <c r="E31" i="67" s="1"/>
  <c r="D32" i="67"/>
  <c r="G32" i="67" s="1"/>
  <c r="D33" i="67"/>
  <c r="E33" i="67" s="1"/>
  <c r="D34" i="67"/>
  <c r="E34" i="67" s="1"/>
  <c r="D35" i="67"/>
  <c r="F35" i="67" s="1"/>
  <c r="D36" i="67"/>
  <c r="E36" i="67" s="1"/>
  <c r="D37" i="67"/>
  <c r="E37" i="67" s="1"/>
  <c r="D38" i="67"/>
  <c r="E38" i="67" s="1"/>
  <c r="D39" i="67"/>
  <c r="F39" i="67" s="1"/>
  <c r="D5" i="67"/>
  <c r="G5" i="67" s="1"/>
  <c r="F92" i="67"/>
  <c r="G94" i="67"/>
  <c r="F120" i="67"/>
  <c r="G112" i="67"/>
  <c r="F99" i="67" l="1"/>
  <c r="G96" i="67"/>
  <c r="F123" i="67"/>
  <c r="F119" i="67"/>
  <c r="F71" i="67"/>
  <c r="G111" i="67"/>
  <c r="F111" i="67"/>
  <c r="F118" i="67"/>
  <c r="E113" i="67"/>
  <c r="G52" i="67"/>
  <c r="E98" i="67"/>
  <c r="G110" i="67"/>
  <c r="G60" i="67"/>
  <c r="F102" i="67"/>
  <c r="E110" i="67"/>
  <c r="G101" i="67"/>
  <c r="F128" i="67"/>
  <c r="G104" i="67"/>
  <c r="F70" i="67"/>
  <c r="F51" i="67"/>
  <c r="F107" i="67"/>
  <c r="G127" i="67"/>
  <c r="E51" i="67"/>
  <c r="E107" i="67"/>
  <c r="E47" i="67"/>
  <c r="G95" i="67"/>
  <c r="E59" i="67"/>
  <c r="G66" i="67"/>
  <c r="F56" i="67"/>
  <c r="E66" i="67"/>
  <c r="E103" i="67"/>
  <c r="F127" i="67"/>
  <c r="E123" i="67"/>
  <c r="G64" i="67"/>
  <c r="G67" i="67"/>
  <c r="E95" i="67"/>
  <c r="E50" i="67"/>
  <c r="G103" i="67"/>
  <c r="E24" i="67"/>
  <c r="F64" i="67"/>
  <c r="E81" i="67"/>
  <c r="G117" i="67"/>
  <c r="F5" i="67"/>
  <c r="F50" i="67"/>
  <c r="E114" i="67"/>
  <c r="G119" i="67"/>
  <c r="F47" i="67"/>
  <c r="F62" i="67"/>
  <c r="G99" i="67"/>
  <c r="G92" i="67"/>
  <c r="G56" i="67"/>
  <c r="F59" i="67"/>
  <c r="G6" i="67"/>
  <c r="E105" i="67"/>
  <c r="G53" i="67"/>
  <c r="E58" i="67"/>
  <c r="G61" i="67"/>
  <c r="E70" i="67"/>
  <c r="G97" i="67"/>
  <c r="F58" i="67"/>
  <c r="F61" i="67"/>
  <c r="G69" i="67"/>
  <c r="F113" i="67"/>
  <c r="E5" i="67"/>
  <c r="F122" i="67"/>
  <c r="G46" i="67"/>
  <c r="G54" i="67"/>
  <c r="F69" i="67"/>
  <c r="F97" i="67"/>
  <c r="E106" i="67"/>
  <c r="G105" i="67"/>
  <c r="G121" i="67"/>
  <c r="F46" i="67"/>
  <c r="F54" i="67"/>
  <c r="E90" i="67"/>
  <c r="F121" i="67"/>
  <c r="G62" i="67"/>
  <c r="G133" i="68"/>
  <c r="E53" i="67"/>
  <c r="G24" i="67"/>
  <c r="F217" i="68"/>
  <c r="G189" i="68"/>
  <c r="E174" i="68"/>
  <c r="G173" i="68"/>
  <c r="E162" i="68"/>
  <c r="G162" i="68"/>
  <c r="E160" i="68"/>
  <c r="G154" i="68"/>
  <c r="E154" i="68"/>
  <c r="F151" i="68"/>
  <c r="E146" i="68"/>
  <c r="G143" i="68"/>
  <c r="F143" i="68"/>
  <c r="G142" i="68"/>
  <c r="E141" i="68"/>
  <c r="G138" i="68"/>
  <c r="F138" i="68"/>
  <c r="G137" i="68"/>
  <c r="G135" i="68"/>
  <c r="G119" i="68"/>
  <c r="E92" i="68"/>
  <c r="G44" i="68"/>
  <c r="E43" i="68"/>
  <c r="F31" i="68"/>
  <c r="E30" i="68"/>
  <c r="F28" i="68"/>
  <c r="E28" i="68"/>
  <c r="F23" i="68"/>
  <c r="E21" i="68"/>
  <c r="F20" i="68"/>
  <c r="E15" i="68"/>
  <c r="E13" i="68"/>
  <c r="F12" i="68"/>
  <c r="E12" i="68"/>
  <c r="E7" i="68"/>
  <c r="G45" i="68"/>
  <c r="G73" i="68"/>
  <c r="F89" i="68"/>
  <c r="E119" i="68"/>
  <c r="E151" i="68"/>
  <c r="E142" i="68"/>
  <c r="E135" i="68"/>
  <c r="F158" i="68"/>
  <c r="G187" i="68"/>
  <c r="F74" i="68"/>
  <c r="G87" i="68"/>
  <c r="E117" i="68"/>
  <c r="G150" i="68"/>
  <c r="F134" i="68"/>
  <c r="E93" i="68"/>
  <c r="E109" i="68"/>
  <c r="E150" i="68"/>
  <c r="E140" i="68"/>
  <c r="E134" i="68"/>
  <c r="G160" i="68"/>
  <c r="E194" i="68"/>
  <c r="E17" i="68"/>
  <c r="F32" i="68"/>
  <c r="F25" i="68"/>
  <c r="E5" i="68"/>
  <c r="E66" i="68"/>
  <c r="G101" i="68"/>
  <c r="F26" i="68"/>
  <c r="E42" i="68"/>
  <c r="F65" i="68"/>
  <c r="G100" i="68"/>
  <c r="E131" i="68"/>
  <c r="F144" i="68"/>
  <c r="G152" i="68"/>
  <c r="E181" i="68"/>
  <c r="F64" i="68"/>
  <c r="G99" i="68"/>
  <c r="F131" i="68"/>
  <c r="E180" i="68"/>
  <c r="F75" i="68"/>
  <c r="F95" i="68"/>
  <c r="F136" i="68"/>
  <c r="G179" i="68"/>
  <c r="F215" i="68"/>
  <c r="F123" i="68"/>
  <c r="F192" i="68"/>
  <c r="F109" i="67"/>
  <c r="G55" i="67"/>
  <c r="F63" i="67"/>
  <c r="G91" i="67"/>
  <c r="G100" i="67"/>
  <c r="G8" i="68"/>
  <c r="E51" i="68"/>
  <c r="F56" i="68"/>
  <c r="F63" i="68"/>
  <c r="G72" i="68"/>
  <c r="G93" i="68"/>
  <c r="E98" i="68"/>
  <c r="F116" i="68"/>
  <c r="G148" i="68"/>
  <c r="G132" i="68"/>
  <c r="E159" i="68"/>
  <c r="E164" i="68"/>
  <c r="F186" i="68"/>
  <c r="F179" i="68"/>
  <c r="F190" i="68"/>
  <c r="G200" i="68"/>
  <c r="G214" i="68"/>
  <c r="F125" i="67"/>
  <c r="E101" i="67"/>
  <c r="F9" i="68"/>
  <c r="G57" i="67"/>
  <c r="F116" i="67"/>
  <c r="E125" i="67"/>
  <c r="F49" i="67"/>
  <c r="G8" i="67"/>
  <c r="E73" i="67"/>
  <c r="E116" i="67"/>
  <c r="E109" i="67"/>
  <c r="G124" i="67"/>
  <c r="E49" i="67"/>
  <c r="F55" i="67"/>
  <c r="E63" i="67"/>
  <c r="F91" i="67"/>
  <c r="F100" i="67"/>
  <c r="E29" i="68"/>
  <c r="E50" i="68"/>
  <c r="F54" i="68"/>
  <c r="G62" i="68"/>
  <c r="G71" i="68"/>
  <c r="E106" i="68"/>
  <c r="E97" i="68"/>
  <c r="F114" i="68"/>
  <c r="F148" i="68"/>
  <c r="E132" i="68"/>
  <c r="G159" i="68"/>
  <c r="G184" i="68"/>
  <c r="F178" i="68"/>
  <c r="F198" i="68"/>
  <c r="F206" i="68"/>
  <c r="G222" i="68"/>
  <c r="E57" i="67"/>
  <c r="F8" i="67"/>
  <c r="F73" i="67"/>
  <c r="G115" i="67"/>
  <c r="G108" i="67"/>
  <c r="F124" i="67"/>
  <c r="G48" i="67"/>
  <c r="G65" i="67"/>
  <c r="G93" i="67"/>
  <c r="F34" i="68"/>
  <c r="F48" i="68"/>
  <c r="G53" i="68"/>
  <c r="G61" i="68"/>
  <c r="E70" i="68"/>
  <c r="E105" i="68"/>
  <c r="G113" i="68"/>
  <c r="G146" i="68"/>
  <c r="G182" i="68"/>
  <c r="G176" i="68"/>
  <c r="G197" i="68"/>
  <c r="F205" i="68"/>
  <c r="G221" i="68"/>
  <c r="G25" i="67"/>
  <c r="E48" i="67"/>
  <c r="F65" i="67"/>
  <c r="E72" i="67"/>
  <c r="F93" i="67"/>
  <c r="E117" i="67"/>
  <c r="E33" i="68"/>
  <c r="F47" i="68"/>
  <c r="E58" i="68"/>
  <c r="E59" i="68"/>
  <c r="E69" i="68"/>
  <c r="E91" i="68"/>
  <c r="F103" i="68"/>
  <c r="F94" i="68"/>
  <c r="G111" i="68"/>
  <c r="G140" i="68"/>
  <c r="G156" i="68"/>
  <c r="F182" i="68"/>
  <c r="G174" i="68"/>
  <c r="G195" i="68"/>
  <c r="F203" i="68"/>
  <c r="E220" i="68"/>
  <c r="F18" i="68"/>
  <c r="F115" i="67"/>
  <c r="F108" i="67"/>
  <c r="F25" i="67"/>
  <c r="G71" i="67"/>
  <c r="G46" i="68"/>
  <c r="E67" i="68"/>
  <c r="E77" i="68"/>
  <c r="F90" i="68"/>
  <c r="F102" i="68"/>
  <c r="E108" i="68"/>
  <c r="E111" i="68"/>
  <c r="F156" i="68"/>
  <c r="E195" i="68"/>
  <c r="G202" i="68"/>
  <c r="E219" i="68"/>
  <c r="F10" i="68"/>
  <c r="F122" i="68"/>
  <c r="F199" i="68"/>
  <c r="F214" i="68"/>
  <c r="G215" i="68"/>
  <c r="F185" i="68"/>
  <c r="E193" i="68"/>
  <c r="G32" i="68"/>
  <c r="E16" i="68"/>
  <c r="F49" i="68"/>
  <c r="E44" i="68"/>
  <c r="G58" i="68"/>
  <c r="E60" i="68"/>
  <c r="F76" i="68"/>
  <c r="E71" i="68"/>
  <c r="F68" i="68"/>
  <c r="F104" i="68"/>
  <c r="E99" i="68"/>
  <c r="F96" i="68"/>
  <c r="E107" i="68"/>
  <c r="F121" i="68"/>
  <c r="E149" i="68"/>
  <c r="G157" i="68"/>
  <c r="F188" i="68"/>
  <c r="E216" i="68"/>
  <c r="E221" i="68"/>
  <c r="F218" i="68"/>
  <c r="G60" i="68"/>
  <c r="G16" i="68"/>
  <c r="F11" i="68"/>
  <c r="G6" i="68"/>
  <c r="G51" i="68"/>
  <c r="E49" i="68"/>
  <c r="F46" i="68"/>
  <c r="G43" i="68"/>
  <c r="E56" i="68"/>
  <c r="F53" i="68"/>
  <c r="G67" i="68"/>
  <c r="E65" i="68"/>
  <c r="F62" i="68"/>
  <c r="G59" i="68"/>
  <c r="E76" i="68"/>
  <c r="F73" i="68"/>
  <c r="G70" i="68"/>
  <c r="E68" i="68"/>
  <c r="G92" i="68"/>
  <c r="E90" i="68"/>
  <c r="F87" i="68"/>
  <c r="G106" i="68"/>
  <c r="E104" i="68"/>
  <c r="F101" i="68"/>
  <c r="G98" i="68"/>
  <c r="E96" i="68"/>
  <c r="F107" i="68"/>
  <c r="G118" i="68"/>
  <c r="E116" i="68"/>
  <c r="F113" i="68"/>
  <c r="G110" i="68"/>
  <c r="G121" i="68"/>
  <c r="E144" i="68"/>
  <c r="E136" i="68"/>
  <c r="E152" i="68"/>
  <c r="G164" i="68"/>
  <c r="F184" i="68"/>
  <c r="G181" i="68"/>
  <c r="F176" i="68"/>
  <c r="E187" i="68"/>
  <c r="G188" i="68"/>
  <c r="F197" i="68"/>
  <c r="G194" i="68"/>
  <c r="E192" i="68"/>
  <c r="F200" i="68"/>
  <c r="E205" i="68"/>
  <c r="F202" i="68"/>
  <c r="F216" i="68"/>
  <c r="G220" i="68"/>
  <c r="E218" i="68"/>
  <c r="F177" i="68"/>
  <c r="F24" i="68"/>
  <c r="G48" i="68"/>
  <c r="G55" i="68"/>
  <c r="G64" i="68"/>
  <c r="G75" i="68"/>
  <c r="G85" i="68"/>
  <c r="G89" i="68"/>
  <c r="G103" i="68"/>
  <c r="G95" i="68"/>
  <c r="F118" i="68"/>
  <c r="G115" i="68"/>
  <c r="F110" i="68"/>
  <c r="G123" i="68"/>
  <c r="E139" i="68"/>
  <c r="F163" i="68"/>
  <c r="F147" i="68"/>
  <c r="G186" i="68"/>
  <c r="G178" i="68"/>
  <c r="E190" i="68"/>
  <c r="G191" i="68"/>
  <c r="G204" i="68"/>
  <c r="G217" i="68"/>
  <c r="E24" i="68"/>
  <c r="F55" i="68"/>
  <c r="G52" i="68"/>
  <c r="G86" i="68"/>
  <c r="F115" i="68"/>
  <c r="G112" i="68"/>
  <c r="G183" i="68"/>
  <c r="G175" i="68"/>
  <c r="G196" i="68"/>
  <c r="F191" i="68"/>
  <c r="E201" i="68"/>
  <c r="F204" i="68"/>
  <c r="E14" i="68"/>
  <c r="F8" i="68"/>
  <c r="F42" i="68"/>
  <c r="G50" i="68"/>
  <c r="F45" i="68"/>
  <c r="G57" i="68"/>
  <c r="F52" i="68"/>
  <c r="G66" i="68"/>
  <c r="F61" i="68"/>
  <c r="G77" i="68"/>
  <c r="F72" i="68"/>
  <c r="G69" i="68"/>
  <c r="G91" i="68"/>
  <c r="F86" i="68"/>
  <c r="G105" i="68"/>
  <c r="F100" i="68"/>
  <c r="G97" i="68"/>
  <c r="F108" i="68"/>
  <c r="G117" i="68"/>
  <c r="F112" i="68"/>
  <c r="G109" i="68"/>
  <c r="F183" i="68"/>
  <c r="G180" i="68"/>
  <c r="F175" i="68"/>
  <c r="E189" i="68"/>
  <c r="F196" i="68"/>
  <c r="G193" i="68"/>
  <c r="F201" i="68"/>
  <c r="F222" i="68"/>
  <c r="G219" i="68"/>
  <c r="E57" i="68"/>
  <c r="F88" i="68"/>
  <c r="G47" i="68"/>
  <c r="G54" i="68"/>
  <c r="G63" i="68"/>
  <c r="G74" i="68"/>
  <c r="G88" i="68"/>
  <c r="G102" i="68"/>
  <c r="G94" i="68"/>
  <c r="G114" i="68"/>
  <c r="G122" i="68"/>
  <c r="G185" i="68"/>
  <c r="G177" i="68"/>
  <c r="G198" i="68"/>
  <c r="E199" i="68"/>
  <c r="G203" i="68"/>
  <c r="G22" i="68"/>
  <c r="F155" i="68"/>
  <c r="G206" i="68"/>
  <c r="E173" i="68"/>
  <c r="E145" i="68"/>
  <c r="G149" i="68"/>
  <c r="E158" i="68"/>
  <c r="F141" i="68"/>
  <c r="F133" i="68"/>
  <c r="G165" i="68"/>
  <c r="E157" i="68"/>
  <c r="E165" i="68"/>
  <c r="F145" i="68"/>
  <c r="F137" i="68"/>
  <c r="G153" i="68"/>
  <c r="G161" i="68"/>
  <c r="G147" i="68"/>
  <c r="G139" i="68"/>
  <c r="F153" i="68"/>
  <c r="F161" i="68"/>
  <c r="G155" i="68"/>
  <c r="G163" i="68"/>
  <c r="G120" i="68"/>
  <c r="E120" i="68"/>
  <c r="F85" i="68"/>
  <c r="E34" i="68"/>
  <c r="E18" i="68"/>
  <c r="F30" i="68"/>
  <c r="E27" i="68"/>
  <c r="F14" i="68"/>
  <c r="E26" i="68"/>
  <c r="E10" i="68"/>
  <c r="F22" i="68"/>
  <c r="E19" i="68"/>
  <c r="F6" i="68"/>
  <c r="E4" i="68"/>
  <c r="G4" i="68"/>
  <c r="G33" i="68"/>
  <c r="G31" i="68"/>
  <c r="G29" i="68"/>
  <c r="G27" i="68"/>
  <c r="G25" i="68"/>
  <c r="G23" i="68"/>
  <c r="G21" i="68"/>
  <c r="G19" i="68"/>
  <c r="G17" i="68"/>
  <c r="G15" i="68"/>
  <c r="G13" i="68"/>
  <c r="G11" i="68"/>
  <c r="G9" i="68"/>
  <c r="G7" i="68"/>
  <c r="G5" i="68"/>
  <c r="G118" i="67"/>
  <c r="G120" i="67"/>
  <c r="E128" i="67"/>
  <c r="G102" i="67"/>
  <c r="G122" i="67"/>
  <c r="F94" i="67"/>
  <c r="F112" i="67"/>
  <c r="F104" i="67"/>
  <c r="G126" i="67"/>
  <c r="F96" i="67"/>
  <c r="G114" i="67"/>
  <c r="G106" i="67"/>
  <c r="F126" i="67"/>
  <c r="G98" i="67"/>
  <c r="G90" i="67"/>
  <c r="G89" i="67"/>
  <c r="F89" i="67"/>
  <c r="F83" i="67"/>
  <c r="E83" i="67"/>
  <c r="E82" i="67"/>
  <c r="G81" i="67"/>
  <c r="F80" i="67"/>
  <c r="G80" i="67"/>
  <c r="E79" i="67"/>
  <c r="F79" i="67"/>
  <c r="G78" i="67"/>
  <c r="F78" i="67"/>
  <c r="E77" i="67"/>
  <c r="G77" i="67"/>
  <c r="F75" i="67"/>
  <c r="E75" i="67"/>
  <c r="E74" i="67"/>
  <c r="F74" i="67"/>
  <c r="G76" i="67"/>
  <c r="F72" i="67"/>
  <c r="E67" i="67"/>
  <c r="F82" i="67"/>
  <c r="F60" i="67"/>
  <c r="F76" i="67"/>
  <c r="F52" i="67"/>
  <c r="G68" i="67"/>
  <c r="F68" i="67"/>
  <c r="E45" i="67"/>
  <c r="G45" i="67"/>
  <c r="G39" i="67"/>
  <c r="F37" i="67"/>
  <c r="F36" i="67"/>
  <c r="G33" i="67"/>
  <c r="F33" i="67"/>
  <c r="F32" i="67"/>
  <c r="E32" i="67"/>
  <c r="E29" i="67"/>
  <c r="G26" i="67"/>
  <c r="F26" i="67"/>
  <c r="F19" i="67"/>
  <c r="E18" i="67"/>
  <c r="F16" i="67"/>
  <c r="E16" i="67"/>
  <c r="E14" i="67"/>
  <c r="F14" i="67"/>
  <c r="F7" i="67"/>
  <c r="G7" i="67"/>
  <c r="G31" i="67"/>
  <c r="G36" i="67"/>
  <c r="E27" i="67"/>
  <c r="F15" i="67"/>
  <c r="G15" i="67"/>
  <c r="E19" i="67"/>
  <c r="F28" i="67"/>
  <c r="F6" i="67"/>
  <c r="G18" i="67"/>
  <c r="E28" i="67"/>
  <c r="F34" i="67"/>
  <c r="G34" i="67"/>
  <c r="G35" i="67"/>
  <c r="F4" i="67"/>
  <c r="E4" i="67"/>
  <c r="F31" i="67"/>
  <c r="E22" i="67"/>
  <c r="E39" i="67"/>
  <c r="F22" i="67"/>
  <c r="G30" i="67"/>
  <c r="G38" i="67"/>
  <c r="F38" i="67"/>
  <c r="E23" i="67"/>
  <c r="F27" i="67"/>
  <c r="F23" i="67"/>
  <c r="G29" i="67"/>
  <c r="G37" i="67"/>
  <c r="E35" i="67"/>
  <c r="F30" i="67"/>
  <c r="F21" i="67"/>
  <c r="F13" i="67"/>
  <c r="E21" i="67"/>
  <c r="E13" i="67"/>
  <c r="G17" i="67"/>
  <c r="E20" i="67"/>
  <c r="F17" i="67"/>
  <c r="E12" i="67"/>
  <c r="G20" i="67"/>
  <c r="G12" i="67"/>
  <c r="F11" i="67"/>
  <c r="G11" i="67"/>
  <c r="F10" i="67"/>
  <c r="E10" i="67"/>
  <c r="G9" i="67"/>
  <c r="F9" i="67"/>
  <c r="D4" i="71"/>
  <c r="B116" i="71"/>
  <c r="B129" i="71"/>
  <c r="D103" i="71"/>
  <c r="F103" i="71" s="1"/>
  <c r="G103" i="71" l="1"/>
  <c r="E103" i="71"/>
  <c r="D105" i="71"/>
  <c r="D106" i="71"/>
  <c r="D107" i="71"/>
  <c r="D108" i="71"/>
  <c r="D109" i="71"/>
  <c r="D110" i="71"/>
  <c r="D104" i="71"/>
  <c r="D102" i="71"/>
  <c r="D100" i="71"/>
  <c r="D101" i="71"/>
  <c r="D99" i="71"/>
  <c r="D95" i="71"/>
  <c r="D96" i="71"/>
  <c r="D97" i="71"/>
  <c r="D98" i="71"/>
  <c r="D94" i="71"/>
  <c r="D82" i="71"/>
  <c r="D86" i="71"/>
  <c r="E99" i="71" l="1"/>
  <c r="F99" i="71"/>
  <c r="G99" i="71"/>
  <c r="E106" i="71"/>
  <c r="F106" i="71"/>
  <c r="G106" i="71"/>
  <c r="G100" i="71"/>
  <c r="E100" i="71"/>
  <c r="F100" i="71"/>
  <c r="E97" i="71"/>
  <c r="F97" i="71"/>
  <c r="G97" i="71"/>
  <c r="G110" i="71"/>
  <c r="E110" i="71"/>
  <c r="F110" i="71"/>
  <c r="G107" i="71"/>
  <c r="E107" i="71"/>
  <c r="F107" i="71"/>
  <c r="G82" i="71"/>
  <c r="F82" i="71"/>
  <c r="E82" i="71"/>
  <c r="G98" i="71"/>
  <c r="E98" i="71"/>
  <c r="F98" i="71"/>
  <c r="G104" i="71"/>
  <c r="F104" i="71"/>
  <c r="E104" i="71"/>
  <c r="E96" i="71"/>
  <c r="F96" i="71"/>
  <c r="G96" i="71"/>
  <c r="E109" i="71"/>
  <c r="F109" i="71"/>
  <c r="G109" i="71"/>
  <c r="G101" i="71"/>
  <c r="F101" i="71"/>
  <c r="E101" i="71"/>
  <c r="F94" i="71"/>
  <c r="G94" i="71"/>
  <c r="E94" i="71"/>
  <c r="G95" i="71"/>
  <c r="E95" i="71"/>
  <c r="F95" i="71"/>
  <c r="E108" i="71"/>
  <c r="G108" i="71"/>
  <c r="F108" i="71"/>
  <c r="E86" i="71"/>
  <c r="F86" i="71"/>
  <c r="G86" i="71"/>
  <c r="F105" i="71"/>
  <c r="G105" i="71"/>
  <c r="E105" i="71"/>
  <c r="G102" i="71"/>
  <c r="E102" i="71"/>
  <c r="F102" i="71"/>
  <c r="D84" i="71"/>
  <c r="D85" i="71"/>
  <c r="D83" i="71"/>
  <c r="D72" i="71"/>
  <c r="D73" i="71"/>
  <c r="D74" i="71"/>
  <c r="D75" i="71"/>
  <c r="D76" i="71"/>
  <c r="D77" i="71"/>
  <c r="D78" i="71"/>
  <c r="D79" i="71"/>
  <c r="D80" i="71"/>
  <c r="D81" i="71"/>
  <c r="D67" i="71"/>
  <c r="D68" i="71"/>
  <c r="D69" i="71"/>
  <c r="D70" i="71"/>
  <c r="D71" i="71"/>
  <c r="D66" i="71"/>
  <c r="D65" i="71"/>
  <c r="D61" i="71"/>
  <c r="D62" i="71"/>
  <c r="D63" i="71"/>
  <c r="D64" i="71"/>
  <c r="D60" i="71"/>
  <c r="D51" i="71"/>
  <c r="D53" i="71"/>
  <c r="D54" i="71"/>
  <c r="D55" i="71"/>
  <c r="D56" i="71"/>
  <c r="D57" i="71"/>
  <c r="D58" i="71"/>
  <c r="D59" i="71"/>
  <c r="D52" i="71"/>
  <c r="D47" i="71"/>
  <c r="D48" i="71"/>
  <c r="D49" i="71"/>
  <c r="D50" i="71"/>
  <c r="D46" i="71"/>
  <c r="D41" i="71"/>
  <c r="D28" i="71"/>
  <c r="D29" i="71"/>
  <c r="D30" i="71"/>
  <c r="D31" i="71"/>
  <c r="D32" i="71"/>
  <c r="D33" i="71"/>
  <c r="D34" i="71"/>
  <c r="D35" i="71"/>
  <c r="D36" i="71"/>
  <c r="D37" i="71"/>
  <c r="D38" i="71"/>
  <c r="D39" i="71"/>
  <c r="D40" i="71"/>
  <c r="D27" i="71"/>
  <c r="D26" i="71"/>
  <c r="D13" i="71"/>
  <c r="E13" i="71" s="1"/>
  <c r="D15" i="71"/>
  <c r="D16" i="71"/>
  <c r="D17" i="71"/>
  <c r="D18" i="71"/>
  <c r="D19" i="71"/>
  <c r="D20" i="71"/>
  <c r="D21" i="71"/>
  <c r="D22" i="71"/>
  <c r="D23" i="71"/>
  <c r="D24" i="71"/>
  <c r="D25" i="71"/>
  <c r="D14" i="71"/>
  <c r="D12" i="71"/>
  <c r="E12" i="71" s="1"/>
  <c r="D11" i="71"/>
  <c r="G11" i="71" s="1"/>
  <c r="D5" i="71"/>
  <c r="E5" i="71" s="1"/>
  <c r="D6" i="71"/>
  <c r="E6" i="71" s="1"/>
  <c r="D7" i="71"/>
  <c r="E7" i="71" s="1"/>
  <c r="D8" i="71"/>
  <c r="E8" i="71" s="1"/>
  <c r="D9" i="71"/>
  <c r="F9" i="71" s="1"/>
  <c r="D10" i="71"/>
  <c r="G10" i="71" s="1"/>
  <c r="E4" i="71"/>
  <c r="G41" i="71" l="1"/>
  <c r="E41" i="71"/>
  <c r="F41" i="71"/>
  <c r="G76" i="71"/>
  <c r="E76" i="71"/>
  <c r="F76" i="71"/>
  <c r="F21" i="71"/>
  <c r="E21" i="71"/>
  <c r="G21" i="71"/>
  <c r="G20" i="71"/>
  <c r="E20" i="71"/>
  <c r="F20" i="71"/>
  <c r="G50" i="71"/>
  <c r="E50" i="71"/>
  <c r="F50" i="71"/>
  <c r="G74" i="71"/>
  <c r="E74" i="71"/>
  <c r="F74" i="71"/>
  <c r="E32" i="71"/>
  <c r="F32" i="71"/>
  <c r="G32" i="71"/>
  <c r="E55" i="71"/>
  <c r="F55" i="71"/>
  <c r="G55" i="71"/>
  <c r="G61" i="71"/>
  <c r="E61" i="71"/>
  <c r="F61" i="71"/>
  <c r="E73" i="71"/>
  <c r="F73" i="71"/>
  <c r="G73" i="71"/>
  <c r="E14" i="71"/>
  <c r="F14" i="71"/>
  <c r="G14" i="71"/>
  <c r="G39" i="71"/>
  <c r="E39" i="71"/>
  <c r="F39" i="71"/>
  <c r="G48" i="71"/>
  <c r="E48" i="71"/>
  <c r="F48" i="71"/>
  <c r="F65" i="71"/>
  <c r="G65" i="71"/>
  <c r="E65" i="71"/>
  <c r="E72" i="71"/>
  <c r="F72" i="71"/>
  <c r="G72" i="71"/>
  <c r="G25" i="71"/>
  <c r="E25" i="71"/>
  <c r="F25" i="71"/>
  <c r="E38" i="71"/>
  <c r="F38" i="71"/>
  <c r="G38" i="71"/>
  <c r="E47" i="71"/>
  <c r="F47" i="71"/>
  <c r="G47" i="71"/>
  <c r="E53" i="71"/>
  <c r="F53" i="71"/>
  <c r="G53" i="71"/>
  <c r="F79" i="71"/>
  <c r="E79" i="71"/>
  <c r="G79" i="71"/>
  <c r="E24" i="71"/>
  <c r="G24" i="71"/>
  <c r="F24" i="71"/>
  <c r="E16" i="71"/>
  <c r="F16" i="71"/>
  <c r="G16" i="71"/>
  <c r="E37" i="71"/>
  <c r="G37" i="71"/>
  <c r="F37" i="71"/>
  <c r="E29" i="71"/>
  <c r="F29" i="71"/>
  <c r="G29" i="71"/>
  <c r="G52" i="71"/>
  <c r="F52" i="71"/>
  <c r="E52" i="71"/>
  <c r="F51" i="71"/>
  <c r="G51" i="71"/>
  <c r="E51" i="71"/>
  <c r="F71" i="71"/>
  <c r="G71" i="71"/>
  <c r="E71" i="71"/>
  <c r="E78" i="71"/>
  <c r="F78" i="71"/>
  <c r="G78" i="71"/>
  <c r="G85" i="71"/>
  <c r="E85" i="71"/>
  <c r="F85" i="71"/>
  <c r="E58" i="71"/>
  <c r="F58" i="71"/>
  <c r="G58" i="71"/>
  <c r="F69" i="71"/>
  <c r="G69" i="71"/>
  <c r="E69" i="71"/>
  <c r="F34" i="71"/>
  <c r="G34" i="71"/>
  <c r="E34" i="71"/>
  <c r="F27" i="71"/>
  <c r="E27" i="71"/>
  <c r="G27" i="71"/>
  <c r="G56" i="71"/>
  <c r="E56" i="71"/>
  <c r="F56" i="71"/>
  <c r="E67" i="71"/>
  <c r="F67" i="71"/>
  <c r="G67" i="71"/>
  <c r="E19" i="71"/>
  <c r="F19" i="71"/>
  <c r="G19" i="71"/>
  <c r="F49" i="71"/>
  <c r="E49" i="71"/>
  <c r="G49" i="71"/>
  <c r="E81" i="71"/>
  <c r="F81" i="71"/>
  <c r="G81" i="71"/>
  <c r="G18" i="71"/>
  <c r="E18" i="71"/>
  <c r="F18" i="71"/>
  <c r="G31" i="71"/>
  <c r="E31" i="71"/>
  <c r="F31" i="71"/>
  <c r="G54" i="71"/>
  <c r="E54" i="71"/>
  <c r="F54" i="71"/>
  <c r="E80" i="71"/>
  <c r="G80" i="71"/>
  <c r="F80" i="71"/>
  <c r="G17" i="71"/>
  <c r="E17" i="71"/>
  <c r="F17" i="71"/>
  <c r="E30" i="71"/>
  <c r="F30" i="71"/>
  <c r="G30" i="71"/>
  <c r="E66" i="71"/>
  <c r="G66" i="71"/>
  <c r="F66" i="71"/>
  <c r="G83" i="71"/>
  <c r="F83" i="71"/>
  <c r="E83" i="71"/>
  <c r="F23" i="71"/>
  <c r="E23" i="71"/>
  <c r="G23" i="71"/>
  <c r="F15" i="71"/>
  <c r="G15" i="71"/>
  <c r="E15" i="71"/>
  <c r="G36" i="71"/>
  <c r="F36" i="71"/>
  <c r="E36" i="71"/>
  <c r="G28" i="71"/>
  <c r="F28" i="71"/>
  <c r="E28" i="71"/>
  <c r="F59" i="71"/>
  <c r="G59" i="71"/>
  <c r="E59" i="71"/>
  <c r="G60" i="71"/>
  <c r="F60" i="71"/>
  <c r="E60" i="71"/>
  <c r="E70" i="71"/>
  <c r="F70" i="71"/>
  <c r="G70" i="71"/>
  <c r="F77" i="71"/>
  <c r="G77" i="71"/>
  <c r="E77" i="71"/>
  <c r="E84" i="71"/>
  <c r="F84" i="71"/>
  <c r="G84" i="71"/>
  <c r="E22" i="71"/>
  <c r="F22" i="71"/>
  <c r="G22" i="71"/>
  <c r="F64" i="71"/>
  <c r="E64" i="71"/>
  <c r="G64" i="71"/>
  <c r="G26" i="71"/>
  <c r="F26" i="71"/>
  <c r="E26" i="71"/>
  <c r="F57" i="71"/>
  <c r="E57" i="71"/>
  <c r="G57" i="71"/>
  <c r="E63" i="71"/>
  <c r="F63" i="71"/>
  <c r="G63" i="71"/>
  <c r="G68" i="71"/>
  <c r="E68" i="71"/>
  <c r="F68" i="71"/>
  <c r="F75" i="71"/>
  <c r="E75" i="71"/>
  <c r="G75" i="71"/>
  <c r="E35" i="71"/>
  <c r="F35" i="71"/>
  <c r="G35" i="71"/>
  <c r="G46" i="71"/>
  <c r="F46" i="71"/>
  <c r="E46" i="71"/>
  <c r="E33" i="71"/>
  <c r="F33" i="71"/>
  <c r="G33" i="71"/>
  <c r="F62" i="71"/>
  <c r="G62" i="71"/>
  <c r="E62" i="71"/>
  <c r="E40" i="71"/>
  <c r="F40" i="71"/>
  <c r="G40" i="71"/>
  <c r="E11" i="71"/>
  <c r="F12" i="71"/>
  <c r="G12" i="71"/>
  <c r="G5" i="71"/>
  <c r="F10" i="71"/>
  <c r="E10" i="71"/>
  <c r="G4" i="71"/>
  <c r="F5" i="71"/>
  <c r="F11" i="71"/>
  <c r="G7" i="71"/>
  <c r="F4" i="71"/>
  <c r="F7" i="71"/>
  <c r="G6" i="71"/>
  <c r="E9" i="71"/>
  <c r="F6" i="71"/>
  <c r="G8" i="71"/>
  <c r="G9" i="71"/>
  <c r="F8" i="71"/>
  <c r="G13" i="71"/>
  <c r="F13" i="71"/>
</calcChain>
</file>

<file path=xl/sharedStrings.xml><?xml version="1.0" encoding="utf-8"?>
<sst xmlns="http://schemas.openxmlformats.org/spreadsheetml/2006/main" count="1606" uniqueCount="532">
  <si>
    <t>電話番号</t>
    <rPh sb="0" eb="2">
      <t>デンワ</t>
    </rPh>
    <rPh sb="2" eb="4">
      <t>バンゴウ</t>
    </rPh>
    <phoneticPr fontId="2"/>
  </si>
  <si>
    <t>食事</t>
    <rPh sb="0" eb="2">
      <t>ショクジ</t>
    </rPh>
    <phoneticPr fontId="2"/>
  </si>
  <si>
    <t>災害・危険</t>
    <rPh sb="0" eb="2">
      <t>サイガイ</t>
    </rPh>
    <rPh sb="3" eb="5">
      <t>キケン</t>
    </rPh>
    <phoneticPr fontId="8"/>
  </si>
  <si>
    <t>金銭管理</t>
    <rPh sb="0" eb="2">
      <t>キンセン</t>
    </rPh>
    <rPh sb="2" eb="4">
      <t>カンリ</t>
    </rPh>
    <phoneticPr fontId="8"/>
  </si>
  <si>
    <t>時間の流れ</t>
    <rPh sb="0" eb="2">
      <t>ジカン</t>
    </rPh>
    <rPh sb="3" eb="4">
      <t>ナガ</t>
    </rPh>
    <phoneticPr fontId="8"/>
  </si>
  <si>
    <t>移動・外出</t>
    <rPh sb="0" eb="2">
      <t>イドウ</t>
    </rPh>
    <rPh sb="3" eb="5">
      <t>ガイシュツ</t>
    </rPh>
    <phoneticPr fontId="8"/>
  </si>
  <si>
    <t>健康・体調</t>
    <rPh sb="0" eb="2">
      <t>ケンコウ</t>
    </rPh>
    <rPh sb="3" eb="5">
      <t>タイチョウ</t>
    </rPh>
    <phoneticPr fontId="8"/>
  </si>
  <si>
    <t>家事</t>
    <rPh sb="0" eb="2">
      <t>カジ</t>
    </rPh>
    <phoneticPr fontId="8"/>
  </si>
  <si>
    <t>整容</t>
    <rPh sb="0" eb="2">
      <t>セイヨウ</t>
    </rPh>
    <phoneticPr fontId="8"/>
  </si>
  <si>
    <t>生活リズム</t>
    <rPh sb="0" eb="2">
      <t>セイカツ</t>
    </rPh>
    <phoneticPr fontId="8"/>
  </si>
  <si>
    <t>生活</t>
    <rPh sb="0" eb="2">
      <t>セイカツ</t>
    </rPh>
    <phoneticPr fontId="8"/>
  </si>
  <si>
    <t>注意深さ等</t>
    <rPh sb="0" eb="3">
      <t>チュウイブカ</t>
    </rPh>
    <rPh sb="4" eb="5">
      <t>トウ</t>
    </rPh>
    <phoneticPr fontId="8"/>
  </si>
  <si>
    <t>人との関わり</t>
    <rPh sb="0" eb="1">
      <t>ヒト</t>
    </rPh>
    <rPh sb="3" eb="4">
      <t>カカ</t>
    </rPh>
    <phoneticPr fontId="8"/>
  </si>
  <si>
    <t>感情の理解</t>
    <rPh sb="0" eb="2">
      <t>カンジョウ</t>
    </rPh>
    <rPh sb="3" eb="5">
      <t>リカイ</t>
    </rPh>
    <phoneticPr fontId="8"/>
  </si>
  <si>
    <t>感情の表現</t>
    <rPh sb="0" eb="2">
      <t>カンジョウ</t>
    </rPh>
    <rPh sb="3" eb="5">
      <t>ヒョウゲン</t>
    </rPh>
    <phoneticPr fontId="8"/>
  </si>
  <si>
    <t>ことばの理解等</t>
    <rPh sb="4" eb="6">
      <t>リカイ</t>
    </rPh>
    <rPh sb="6" eb="7">
      <t>トウ</t>
    </rPh>
    <phoneticPr fontId="8"/>
  </si>
  <si>
    <t>ことばの表出</t>
    <rPh sb="4" eb="6">
      <t>ヒョウシュツ</t>
    </rPh>
    <phoneticPr fontId="8"/>
  </si>
  <si>
    <t>性格</t>
    <rPh sb="0" eb="2">
      <t>セイカク</t>
    </rPh>
    <phoneticPr fontId="8"/>
  </si>
  <si>
    <t>つま先立ちになる</t>
    <rPh sb="2" eb="3">
      <t>サキ</t>
    </rPh>
    <rPh sb="3" eb="4">
      <t>ダ</t>
    </rPh>
    <phoneticPr fontId="8"/>
  </si>
  <si>
    <t>運動</t>
    <rPh sb="0" eb="2">
      <t>ウンドウ</t>
    </rPh>
    <phoneticPr fontId="8"/>
  </si>
  <si>
    <t>集団生活</t>
    <rPh sb="0" eb="2">
      <t>シュウダン</t>
    </rPh>
    <rPh sb="2" eb="4">
      <t>セイカツ</t>
    </rPh>
    <phoneticPr fontId="8"/>
  </si>
  <si>
    <t>外出移動</t>
    <rPh sb="0" eb="2">
      <t>ガイシュツ</t>
    </rPh>
    <rPh sb="2" eb="4">
      <t>イドウ</t>
    </rPh>
    <phoneticPr fontId="8"/>
  </si>
  <si>
    <t>入浴</t>
    <rPh sb="0" eb="2">
      <t>ニュウヨク</t>
    </rPh>
    <phoneticPr fontId="8"/>
  </si>
  <si>
    <t>整容</t>
    <rPh sb="0" eb="2">
      <t>セイヨウ</t>
    </rPh>
    <phoneticPr fontId="8"/>
  </si>
  <si>
    <t>着替え</t>
    <rPh sb="0" eb="2">
      <t>キガ</t>
    </rPh>
    <phoneticPr fontId="8"/>
  </si>
  <si>
    <t>排泄</t>
    <rPh sb="0" eb="2">
      <t>ハイセツ</t>
    </rPh>
    <phoneticPr fontId="8"/>
  </si>
  <si>
    <t>睡眠</t>
    <rPh sb="0" eb="2">
      <t>スイミン</t>
    </rPh>
    <phoneticPr fontId="8"/>
  </si>
  <si>
    <t>こだわり</t>
    <phoneticPr fontId="8"/>
  </si>
  <si>
    <t>苦手な感触がある</t>
    <rPh sb="0" eb="2">
      <t>ニガテ</t>
    </rPh>
    <rPh sb="3" eb="5">
      <t>カンショク</t>
    </rPh>
    <phoneticPr fontId="8"/>
  </si>
  <si>
    <t>体を触られることが苦手</t>
    <rPh sb="0" eb="1">
      <t>カラダ</t>
    </rPh>
    <rPh sb="2" eb="3">
      <t>サワ</t>
    </rPh>
    <rPh sb="9" eb="11">
      <t>ニガテ</t>
    </rPh>
    <phoneticPr fontId="8"/>
  </si>
  <si>
    <t>光に敏感</t>
    <rPh sb="0" eb="1">
      <t>ヒカリ</t>
    </rPh>
    <rPh sb="2" eb="4">
      <t>ビンカン</t>
    </rPh>
    <phoneticPr fontId="8"/>
  </si>
  <si>
    <t>味に敏感</t>
    <rPh sb="0" eb="1">
      <t>アジ</t>
    </rPh>
    <rPh sb="2" eb="4">
      <t>ビンカン</t>
    </rPh>
    <phoneticPr fontId="8"/>
  </si>
  <si>
    <t>においに敏感</t>
    <rPh sb="4" eb="6">
      <t>ビンカン</t>
    </rPh>
    <phoneticPr fontId="8"/>
  </si>
  <si>
    <t>大きな音が苦手</t>
    <rPh sb="0" eb="1">
      <t>オオ</t>
    </rPh>
    <rPh sb="3" eb="4">
      <t>オト</t>
    </rPh>
    <rPh sb="5" eb="7">
      <t>ニガテ</t>
    </rPh>
    <phoneticPr fontId="8"/>
  </si>
  <si>
    <t>感覚</t>
    <rPh sb="0" eb="2">
      <t>カンカク</t>
    </rPh>
    <phoneticPr fontId="8"/>
  </si>
  <si>
    <t>動きの様子</t>
    <rPh sb="0" eb="1">
      <t>ウゴ</t>
    </rPh>
    <rPh sb="3" eb="5">
      <t>ヨウス</t>
    </rPh>
    <phoneticPr fontId="8"/>
  </si>
  <si>
    <t>行動</t>
    <rPh sb="0" eb="2">
      <t>コウドウ</t>
    </rPh>
    <phoneticPr fontId="8"/>
  </si>
  <si>
    <t>計算</t>
    <rPh sb="0" eb="2">
      <t>ケイサン</t>
    </rPh>
    <phoneticPr fontId="8"/>
  </si>
  <si>
    <t>書くこと</t>
    <rPh sb="0" eb="1">
      <t>カ</t>
    </rPh>
    <phoneticPr fontId="8"/>
  </si>
  <si>
    <t>読み・書き</t>
    <rPh sb="0" eb="1">
      <t>ヨ</t>
    </rPh>
    <rPh sb="3" eb="4">
      <t>カ</t>
    </rPh>
    <phoneticPr fontId="8"/>
  </si>
  <si>
    <t>意欲・態度</t>
    <rPh sb="0" eb="2">
      <t>イヨク</t>
    </rPh>
    <rPh sb="3" eb="5">
      <t>タイド</t>
    </rPh>
    <phoneticPr fontId="8"/>
  </si>
  <si>
    <t>学習</t>
    <rPh sb="0" eb="2">
      <t>ガクシュウ</t>
    </rPh>
    <phoneticPr fontId="8"/>
  </si>
  <si>
    <t>意思表示</t>
    <rPh sb="0" eb="2">
      <t>イシ</t>
    </rPh>
    <rPh sb="2" eb="4">
      <t>ヒョウジ</t>
    </rPh>
    <phoneticPr fontId="8"/>
  </si>
  <si>
    <t>コミュニケーション</t>
    <phoneticPr fontId="8"/>
  </si>
  <si>
    <t>気持ちの切り替え</t>
    <rPh sb="0" eb="2">
      <t>キモ</t>
    </rPh>
    <rPh sb="4" eb="5">
      <t>キ</t>
    </rPh>
    <rPh sb="6" eb="7">
      <t>カ</t>
    </rPh>
    <phoneticPr fontId="8"/>
  </si>
  <si>
    <t>集団生活</t>
    <rPh sb="0" eb="2">
      <t>シュウダン</t>
    </rPh>
    <rPh sb="2" eb="4">
      <t>セイカツ</t>
    </rPh>
    <phoneticPr fontId="8"/>
  </si>
  <si>
    <t>学校生活</t>
    <rPh sb="0" eb="2">
      <t>ガッコウ</t>
    </rPh>
    <rPh sb="2" eb="4">
      <t>セイカツ</t>
    </rPh>
    <phoneticPr fontId="8"/>
  </si>
  <si>
    <t>整理整頓</t>
    <rPh sb="0" eb="2">
      <t>セイリ</t>
    </rPh>
    <rPh sb="2" eb="4">
      <t>セイトン</t>
    </rPh>
    <phoneticPr fontId="8"/>
  </si>
  <si>
    <t>金銭管理</t>
    <rPh sb="0" eb="2">
      <t>キンセン</t>
    </rPh>
    <rPh sb="2" eb="4">
      <t>カンリ</t>
    </rPh>
    <phoneticPr fontId="8"/>
  </si>
  <si>
    <t>時間の流れ</t>
    <rPh sb="0" eb="2">
      <t>ジカン</t>
    </rPh>
    <rPh sb="3" eb="4">
      <t>ナガ</t>
    </rPh>
    <phoneticPr fontId="8"/>
  </si>
  <si>
    <t>移動外出</t>
    <rPh sb="0" eb="2">
      <t>イドウ</t>
    </rPh>
    <rPh sb="2" eb="4">
      <t>ガイシュツ</t>
    </rPh>
    <phoneticPr fontId="8"/>
  </si>
  <si>
    <t>食事</t>
    <rPh sb="0" eb="2">
      <t>ショクジ</t>
    </rPh>
    <phoneticPr fontId="8"/>
  </si>
  <si>
    <t>生活</t>
    <rPh sb="0" eb="2">
      <t>セイカツ</t>
    </rPh>
    <phoneticPr fontId="8"/>
  </si>
  <si>
    <t>こだわり</t>
    <phoneticPr fontId="8"/>
  </si>
  <si>
    <t>パニック</t>
    <phoneticPr fontId="8"/>
  </si>
  <si>
    <t>感覚の過敏さ</t>
    <rPh sb="0" eb="2">
      <t>カンカク</t>
    </rPh>
    <rPh sb="3" eb="5">
      <t>カビン</t>
    </rPh>
    <phoneticPr fontId="8"/>
  </si>
  <si>
    <t>気が散りやすい</t>
    <rPh sb="0" eb="1">
      <t>キ</t>
    </rPh>
    <rPh sb="2" eb="3">
      <t>チ</t>
    </rPh>
    <phoneticPr fontId="8"/>
  </si>
  <si>
    <t>注意深さ等</t>
    <rPh sb="0" eb="2">
      <t>チュウイ</t>
    </rPh>
    <rPh sb="2" eb="3">
      <t>フカ</t>
    </rPh>
    <rPh sb="4" eb="5">
      <t>トウ</t>
    </rPh>
    <phoneticPr fontId="8"/>
  </si>
  <si>
    <t>順番を待つことが苦手</t>
    <rPh sb="0" eb="2">
      <t>ジュンバン</t>
    </rPh>
    <rPh sb="3" eb="4">
      <t>マ</t>
    </rPh>
    <rPh sb="8" eb="10">
      <t>ニガテ</t>
    </rPh>
    <phoneticPr fontId="8"/>
  </si>
  <si>
    <t>危険の察知や回避が苦手</t>
    <rPh sb="0" eb="2">
      <t>キケン</t>
    </rPh>
    <rPh sb="3" eb="5">
      <t>サッチ</t>
    </rPh>
    <rPh sb="6" eb="8">
      <t>カイヒ</t>
    </rPh>
    <rPh sb="9" eb="11">
      <t>ニガテ</t>
    </rPh>
    <phoneticPr fontId="8"/>
  </si>
  <si>
    <t>じっと座っていられない</t>
    <rPh sb="3" eb="4">
      <t>スワ</t>
    </rPh>
    <phoneticPr fontId="8"/>
  </si>
  <si>
    <t>いつも動き回っている</t>
    <rPh sb="3" eb="4">
      <t>ウゴ</t>
    </rPh>
    <rPh sb="5" eb="6">
      <t>マワ</t>
    </rPh>
    <phoneticPr fontId="8"/>
  </si>
  <si>
    <t>性格</t>
    <rPh sb="0" eb="2">
      <t>セイカク</t>
    </rPh>
    <phoneticPr fontId="8"/>
  </si>
  <si>
    <t>手先が不器用</t>
    <rPh sb="0" eb="2">
      <t>テサキ</t>
    </rPh>
    <rPh sb="3" eb="6">
      <t>ブキヨウ</t>
    </rPh>
    <phoneticPr fontId="8"/>
  </si>
  <si>
    <t>つま先立ちになる</t>
    <rPh sb="2" eb="3">
      <t>サキ</t>
    </rPh>
    <rPh sb="3" eb="4">
      <t>ダ</t>
    </rPh>
    <phoneticPr fontId="8"/>
  </si>
  <si>
    <t>転びやすい</t>
    <rPh sb="0" eb="1">
      <t>コロ</t>
    </rPh>
    <phoneticPr fontId="8"/>
  </si>
  <si>
    <t>すぐに寝そべる</t>
    <rPh sb="3" eb="4">
      <t>ネ</t>
    </rPh>
    <phoneticPr fontId="8"/>
  </si>
  <si>
    <t>着席姿勢が崩れやすい</t>
    <rPh sb="0" eb="2">
      <t>チャクセキ</t>
    </rPh>
    <rPh sb="2" eb="4">
      <t>シセイ</t>
    </rPh>
    <rPh sb="5" eb="6">
      <t>クズ</t>
    </rPh>
    <phoneticPr fontId="8"/>
  </si>
  <si>
    <t>体力がある</t>
    <rPh sb="0" eb="2">
      <t>タイリョク</t>
    </rPh>
    <phoneticPr fontId="8"/>
  </si>
  <si>
    <t>運動</t>
    <rPh sb="0" eb="2">
      <t>ウンドウ</t>
    </rPh>
    <phoneticPr fontId="8"/>
  </si>
  <si>
    <t>作業</t>
    <rPh sb="0" eb="2">
      <t>サギョウ</t>
    </rPh>
    <phoneticPr fontId="8"/>
  </si>
  <si>
    <t>英語</t>
    <rPh sb="0" eb="2">
      <t>エイゴ</t>
    </rPh>
    <phoneticPr fontId="8"/>
  </si>
  <si>
    <t>鏡文字になる</t>
    <rPh sb="0" eb="1">
      <t>カガミ</t>
    </rPh>
    <rPh sb="1" eb="3">
      <t>モジ</t>
    </rPh>
    <phoneticPr fontId="8"/>
  </si>
  <si>
    <t>書字に時間がかかる</t>
    <rPh sb="0" eb="2">
      <t>ショジ</t>
    </rPh>
    <rPh sb="3" eb="5">
      <t>ジカン</t>
    </rPh>
    <phoneticPr fontId="8"/>
  </si>
  <si>
    <t>書き</t>
    <rPh sb="0" eb="1">
      <t>カ</t>
    </rPh>
    <phoneticPr fontId="8"/>
  </si>
  <si>
    <t>勝手に文章を作って読むことがある</t>
    <rPh sb="0" eb="2">
      <t>カッテ</t>
    </rPh>
    <rPh sb="3" eb="5">
      <t>ブンショウ</t>
    </rPh>
    <rPh sb="6" eb="7">
      <t>ツク</t>
    </rPh>
    <rPh sb="9" eb="10">
      <t>ヨ</t>
    </rPh>
    <phoneticPr fontId="8"/>
  </si>
  <si>
    <t>読み</t>
    <rPh sb="0" eb="1">
      <t>ヨ</t>
    </rPh>
    <phoneticPr fontId="8"/>
  </si>
  <si>
    <t>意欲・態度</t>
    <rPh sb="0" eb="2">
      <t>イヨク</t>
    </rPh>
    <rPh sb="3" eb="5">
      <t>タイド</t>
    </rPh>
    <phoneticPr fontId="8"/>
  </si>
  <si>
    <t>学習</t>
    <rPh sb="0" eb="2">
      <t>ガクシュウ</t>
    </rPh>
    <phoneticPr fontId="8"/>
  </si>
  <si>
    <t>関りの状況</t>
    <rPh sb="0" eb="1">
      <t>カカワ</t>
    </rPh>
    <rPh sb="3" eb="5">
      <t>ジョウキョウ</t>
    </rPh>
    <phoneticPr fontId="8"/>
  </si>
  <si>
    <t>人との関わり</t>
    <rPh sb="0" eb="1">
      <t>ヒト</t>
    </rPh>
    <rPh sb="3" eb="4">
      <t>カカ</t>
    </rPh>
    <phoneticPr fontId="8"/>
  </si>
  <si>
    <t>状況の理解</t>
    <rPh sb="0" eb="2">
      <t>ジョウキョウ</t>
    </rPh>
    <rPh sb="3" eb="5">
      <t>リカイ</t>
    </rPh>
    <phoneticPr fontId="8"/>
  </si>
  <si>
    <t>感情の理解</t>
    <rPh sb="0" eb="2">
      <t>カンジョウ</t>
    </rPh>
    <rPh sb="3" eb="5">
      <t>リカイ</t>
    </rPh>
    <phoneticPr fontId="8"/>
  </si>
  <si>
    <t>吃音がある</t>
    <rPh sb="0" eb="2">
      <t>キツオン</t>
    </rPh>
    <phoneticPr fontId="8"/>
  </si>
  <si>
    <t>独り言が多い</t>
    <rPh sb="0" eb="1">
      <t>ヒト</t>
    </rPh>
    <rPh sb="2" eb="3">
      <t>コト</t>
    </rPh>
    <rPh sb="4" eb="5">
      <t>オオ</t>
    </rPh>
    <phoneticPr fontId="8"/>
  </si>
  <si>
    <t>オウム返しが多い</t>
    <rPh sb="3" eb="4">
      <t>ガエ</t>
    </rPh>
    <rPh sb="6" eb="7">
      <t>オオ</t>
    </rPh>
    <phoneticPr fontId="8"/>
  </si>
  <si>
    <t>口数が少ない</t>
    <rPh sb="0" eb="2">
      <t>クチカズ</t>
    </rPh>
    <rPh sb="3" eb="4">
      <t>スク</t>
    </rPh>
    <phoneticPr fontId="8"/>
  </si>
  <si>
    <t>コミュニケーション</t>
    <phoneticPr fontId="8"/>
  </si>
  <si>
    <t>働く意欲が強い</t>
    <rPh sb="0" eb="1">
      <t>ハタラ</t>
    </rPh>
    <rPh sb="2" eb="4">
      <t>イヨク</t>
    </rPh>
    <rPh sb="5" eb="6">
      <t>ツヨ</t>
    </rPh>
    <phoneticPr fontId="2"/>
  </si>
  <si>
    <t>働くための体力が十分にある</t>
    <rPh sb="0" eb="1">
      <t>ハタラ</t>
    </rPh>
    <rPh sb="5" eb="7">
      <t>タイリョク</t>
    </rPh>
    <rPh sb="8" eb="10">
      <t>ジュウブン</t>
    </rPh>
    <phoneticPr fontId="2"/>
  </si>
  <si>
    <t>挨拶やマナーが身についている</t>
    <rPh sb="0" eb="2">
      <t>アイサツ</t>
    </rPh>
    <rPh sb="7" eb="8">
      <t>ミ</t>
    </rPh>
    <phoneticPr fontId="2"/>
  </si>
  <si>
    <t>報告・連絡・相談ができる</t>
    <rPh sb="0" eb="2">
      <t>ホウコク</t>
    </rPh>
    <rPh sb="3" eb="5">
      <t>レンラク</t>
    </rPh>
    <rPh sb="6" eb="8">
      <t>ソウダン</t>
    </rPh>
    <phoneticPr fontId="2"/>
  </si>
  <si>
    <t>欠勤や遅刻等の連絡ができる</t>
    <rPh sb="0" eb="2">
      <t>ケッキン</t>
    </rPh>
    <rPh sb="3" eb="5">
      <t>チコク</t>
    </rPh>
    <rPh sb="5" eb="6">
      <t>トウ</t>
    </rPh>
    <rPh sb="7" eb="9">
      <t>レンラク</t>
    </rPh>
    <phoneticPr fontId="2"/>
  </si>
  <si>
    <t>必要な知識や技術を得るよう努めている</t>
    <rPh sb="0" eb="2">
      <t>ヒツヨウ</t>
    </rPh>
    <rPh sb="3" eb="5">
      <t>チシキ</t>
    </rPh>
    <rPh sb="6" eb="8">
      <t>ギジュツ</t>
    </rPh>
    <rPh sb="9" eb="10">
      <t>エ</t>
    </rPh>
    <rPh sb="13" eb="14">
      <t>ツト</t>
    </rPh>
    <phoneticPr fontId="2"/>
  </si>
  <si>
    <t>相談できる人がたくさんいる</t>
    <rPh sb="0" eb="2">
      <t>ソウダン</t>
    </rPh>
    <rPh sb="5" eb="6">
      <t>ヒト</t>
    </rPh>
    <phoneticPr fontId="2"/>
  </si>
  <si>
    <t>怒りっぽい</t>
    <rPh sb="0" eb="1">
      <t>オコ</t>
    </rPh>
    <phoneticPr fontId="8"/>
  </si>
  <si>
    <t>動きの様子</t>
  </si>
  <si>
    <t>ぎこちなさがある</t>
    <phoneticPr fontId="8"/>
  </si>
  <si>
    <t>危機意識が弱い</t>
    <rPh sb="0" eb="2">
      <t>キキ</t>
    </rPh>
    <rPh sb="2" eb="4">
      <t>イシキ</t>
    </rPh>
    <rPh sb="5" eb="6">
      <t>ヨワ</t>
    </rPh>
    <phoneticPr fontId="8"/>
  </si>
  <si>
    <t>おしゃべり</t>
  </si>
  <si>
    <t>一人で食べることが</t>
    <rPh sb="0" eb="2">
      <t>ヒトリ</t>
    </rPh>
    <rPh sb="3" eb="4">
      <t>タ</t>
    </rPh>
    <phoneticPr fontId="2"/>
  </si>
  <si>
    <t>座って食べることが</t>
    <rPh sb="0" eb="1">
      <t>スワ</t>
    </rPh>
    <rPh sb="3" eb="4">
      <t>タ</t>
    </rPh>
    <phoneticPr fontId="2"/>
  </si>
  <si>
    <t>食具を上手に使うことが</t>
    <rPh sb="0" eb="1">
      <t>ショク</t>
    </rPh>
    <rPh sb="1" eb="2">
      <t>グ</t>
    </rPh>
    <rPh sb="3" eb="5">
      <t>ジョウズ</t>
    </rPh>
    <rPh sb="6" eb="7">
      <t>ツカ</t>
    </rPh>
    <phoneticPr fontId="2"/>
  </si>
  <si>
    <t>偏食せずにバランスよく食べることが</t>
    <rPh sb="0" eb="2">
      <t>ヘンショク</t>
    </rPh>
    <rPh sb="11" eb="12">
      <t>タ</t>
    </rPh>
    <phoneticPr fontId="2"/>
  </si>
  <si>
    <t>30分以内に眠ることが</t>
    <rPh sb="2" eb="3">
      <t>フン</t>
    </rPh>
    <rPh sb="3" eb="5">
      <t>イナイ</t>
    </rPh>
    <rPh sb="6" eb="7">
      <t>ネム</t>
    </rPh>
    <phoneticPr fontId="8"/>
  </si>
  <si>
    <t>昼寝をすることが</t>
    <rPh sb="0" eb="2">
      <t>ヒルネ</t>
    </rPh>
    <phoneticPr fontId="8"/>
  </si>
  <si>
    <t>規則正しい睡眠リズムを保つことが</t>
    <rPh sb="0" eb="2">
      <t>キソク</t>
    </rPh>
    <rPh sb="2" eb="3">
      <t>タダ</t>
    </rPh>
    <rPh sb="5" eb="7">
      <t>スイミン</t>
    </rPh>
    <rPh sb="11" eb="12">
      <t>タモ</t>
    </rPh>
    <phoneticPr fontId="8"/>
  </si>
  <si>
    <t>排便の後始末をすることが</t>
    <rPh sb="0" eb="2">
      <t>ハイベン</t>
    </rPh>
    <rPh sb="3" eb="6">
      <t>アトシマツ</t>
    </rPh>
    <phoneticPr fontId="8"/>
  </si>
  <si>
    <t>衣服の着脱を一人ですることが</t>
    <rPh sb="0" eb="2">
      <t>イフク</t>
    </rPh>
    <rPh sb="3" eb="5">
      <t>チャクダツ</t>
    </rPh>
    <rPh sb="6" eb="8">
      <t>ヒトリ</t>
    </rPh>
    <phoneticPr fontId="8"/>
  </si>
  <si>
    <t>衣服の調節を一人ですることが</t>
    <rPh sb="0" eb="2">
      <t>イフク</t>
    </rPh>
    <rPh sb="3" eb="5">
      <t>チョウセツ</t>
    </rPh>
    <rPh sb="6" eb="8">
      <t>ヒトリ</t>
    </rPh>
    <phoneticPr fontId="8"/>
  </si>
  <si>
    <t>衣服の選択を一人ですることが</t>
    <rPh sb="0" eb="2">
      <t>イフク</t>
    </rPh>
    <rPh sb="3" eb="5">
      <t>センタク</t>
    </rPh>
    <rPh sb="6" eb="8">
      <t>ヒトリ</t>
    </rPh>
    <phoneticPr fontId="8"/>
  </si>
  <si>
    <t>手洗いを一人ですることが</t>
    <rPh sb="0" eb="2">
      <t>テアラ</t>
    </rPh>
    <rPh sb="4" eb="6">
      <t>ヒトリ</t>
    </rPh>
    <phoneticPr fontId="8"/>
  </si>
  <si>
    <t>うがいを一人ですることが</t>
    <rPh sb="4" eb="6">
      <t>ヒトリ</t>
    </rPh>
    <phoneticPr fontId="8"/>
  </si>
  <si>
    <t>洗顔を一人ですることが</t>
    <rPh sb="0" eb="2">
      <t>センガン</t>
    </rPh>
    <rPh sb="3" eb="5">
      <t>ヒトリ</t>
    </rPh>
    <phoneticPr fontId="8"/>
  </si>
  <si>
    <t>からだを洗うことが</t>
    <rPh sb="4" eb="5">
      <t>アラ</t>
    </rPh>
    <phoneticPr fontId="8"/>
  </si>
  <si>
    <t>シャワーを浴びることが</t>
    <rPh sb="5" eb="6">
      <t>ア</t>
    </rPh>
    <phoneticPr fontId="8"/>
  </si>
  <si>
    <t>湯船につかることが</t>
    <rPh sb="0" eb="2">
      <t>ユブネ</t>
    </rPh>
    <phoneticPr fontId="8"/>
  </si>
  <si>
    <t>手をつないで歩くことが</t>
    <rPh sb="0" eb="1">
      <t>テ</t>
    </rPh>
    <rPh sb="6" eb="7">
      <t>アル</t>
    </rPh>
    <phoneticPr fontId="8"/>
  </si>
  <si>
    <t>道の端を歩くことが</t>
    <rPh sb="0" eb="1">
      <t>ミチ</t>
    </rPh>
    <rPh sb="2" eb="3">
      <t>ハシ</t>
    </rPh>
    <rPh sb="4" eb="5">
      <t>アル</t>
    </rPh>
    <phoneticPr fontId="8"/>
  </si>
  <si>
    <t>信号を理解して道を渡ることが</t>
    <rPh sb="0" eb="2">
      <t>シンゴウ</t>
    </rPh>
    <rPh sb="3" eb="5">
      <t>リカイ</t>
    </rPh>
    <rPh sb="7" eb="8">
      <t>ミチ</t>
    </rPh>
    <rPh sb="9" eb="10">
      <t>ワタ</t>
    </rPh>
    <phoneticPr fontId="8"/>
  </si>
  <si>
    <t>一定時間座っていることが</t>
    <rPh sb="0" eb="2">
      <t>イッテイ</t>
    </rPh>
    <rPh sb="2" eb="4">
      <t>ジカン</t>
    </rPh>
    <rPh sb="4" eb="5">
      <t>スワ</t>
    </rPh>
    <phoneticPr fontId="8"/>
  </si>
  <si>
    <t>順番を待つことが</t>
    <rPh sb="0" eb="2">
      <t>ジュンバン</t>
    </rPh>
    <rPh sb="3" eb="4">
      <t>マ</t>
    </rPh>
    <phoneticPr fontId="8"/>
  </si>
  <si>
    <t>支度を一人ですることが</t>
    <rPh sb="0" eb="2">
      <t>シタク</t>
    </rPh>
    <rPh sb="3" eb="5">
      <t>ヒトリ</t>
    </rPh>
    <phoneticPr fontId="8"/>
  </si>
  <si>
    <t>集団活動に参加することが</t>
    <rPh sb="0" eb="2">
      <t>シュウダン</t>
    </rPh>
    <rPh sb="2" eb="4">
      <t>カツドウ</t>
    </rPh>
    <rPh sb="5" eb="7">
      <t>サンカ</t>
    </rPh>
    <phoneticPr fontId="8"/>
  </si>
  <si>
    <t>一斉指示で行動することが</t>
    <rPh sb="0" eb="2">
      <t>イッセイ</t>
    </rPh>
    <rPh sb="2" eb="4">
      <t>シジ</t>
    </rPh>
    <rPh sb="5" eb="7">
      <t>コウドウ</t>
    </rPh>
    <phoneticPr fontId="8"/>
  </si>
  <si>
    <t>個別の指示があれば行動することが</t>
    <rPh sb="0" eb="2">
      <t>コベツ</t>
    </rPh>
    <rPh sb="3" eb="5">
      <t>シジ</t>
    </rPh>
    <rPh sb="9" eb="11">
      <t>コウドウ</t>
    </rPh>
    <phoneticPr fontId="8"/>
  </si>
  <si>
    <t>ルールや約束を守ることが</t>
    <rPh sb="4" eb="6">
      <t>ヤクソク</t>
    </rPh>
    <rPh sb="7" eb="8">
      <t>マモ</t>
    </rPh>
    <phoneticPr fontId="8"/>
  </si>
  <si>
    <t>一人で遊ぶことが</t>
    <rPh sb="0" eb="2">
      <t>ヒトリ</t>
    </rPh>
    <rPh sb="3" eb="4">
      <t>アソ</t>
    </rPh>
    <phoneticPr fontId="8"/>
  </si>
  <si>
    <t>大人と遊ぶことが</t>
    <rPh sb="0" eb="2">
      <t>オトナ</t>
    </rPh>
    <rPh sb="3" eb="4">
      <t>アソ</t>
    </rPh>
    <phoneticPr fontId="8"/>
  </si>
  <si>
    <t>友達と遊ぶことが</t>
    <rPh sb="0" eb="2">
      <t>トモダチ</t>
    </rPh>
    <rPh sb="3" eb="4">
      <t>アソ</t>
    </rPh>
    <phoneticPr fontId="8"/>
  </si>
  <si>
    <t>体を動かして遊ぶことが</t>
    <rPh sb="0" eb="1">
      <t>カラダ</t>
    </rPh>
    <rPh sb="2" eb="3">
      <t>ウゴ</t>
    </rPh>
    <rPh sb="6" eb="7">
      <t>アソ</t>
    </rPh>
    <phoneticPr fontId="8"/>
  </si>
  <si>
    <t>玩具で遊ぶことが</t>
    <rPh sb="0" eb="2">
      <t>ガング</t>
    </rPh>
    <rPh sb="3" eb="4">
      <t>アソ</t>
    </rPh>
    <phoneticPr fontId="8"/>
  </si>
  <si>
    <t>ごっこ遊びをすることが</t>
    <rPh sb="3" eb="4">
      <t>アソ</t>
    </rPh>
    <phoneticPr fontId="8"/>
  </si>
  <si>
    <t>ボールを投げることが</t>
    <rPh sb="4" eb="5">
      <t>ナ</t>
    </rPh>
    <phoneticPr fontId="8"/>
  </si>
  <si>
    <t>はさみで紙を切ることが</t>
    <rPh sb="4" eb="5">
      <t>カミ</t>
    </rPh>
    <rPh sb="6" eb="7">
      <t>キ</t>
    </rPh>
    <phoneticPr fontId="8"/>
  </si>
  <si>
    <t>折り紙を折ることが</t>
    <rPh sb="0" eb="1">
      <t>オ</t>
    </rPh>
    <rPh sb="2" eb="3">
      <t>ガミ</t>
    </rPh>
    <rPh sb="4" eb="5">
      <t>オ</t>
    </rPh>
    <phoneticPr fontId="8"/>
  </si>
  <si>
    <t>道路に飛び出すことがある</t>
    <rPh sb="0" eb="2">
      <t>ドウロ</t>
    </rPh>
    <rPh sb="3" eb="4">
      <t>ト</t>
    </rPh>
    <rPh sb="5" eb="6">
      <t>ダ</t>
    </rPh>
    <phoneticPr fontId="8"/>
  </si>
  <si>
    <t>夜泣きがある</t>
    <rPh sb="0" eb="2">
      <t>ヨナ</t>
    </rPh>
    <phoneticPr fontId="8"/>
  </si>
  <si>
    <t>夜尿がある</t>
    <rPh sb="0" eb="1">
      <t>ヨ</t>
    </rPh>
    <rPh sb="1" eb="2">
      <t>ニョウ</t>
    </rPh>
    <phoneticPr fontId="8"/>
  </si>
  <si>
    <t>すぐに寝そべることがある</t>
    <rPh sb="3" eb="4">
      <t>ネ</t>
    </rPh>
    <phoneticPr fontId="8"/>
  </si>
  <si>
    <t>おとなしい</t>
    <phoneticPr fontId="8"/>
  </si>
  <si>
    <t>穏やか</t>
    <rPh sb="0" eb="1">
      <t>オダ</t>
    </rPh>
    <phoneticPr fontId="8"/>
  </si>
  <si>
    <t>単語を話すことが</t>
    <rPh sb="0" eb="2">
      <t>タンゴ</t>
    </rPh>
    <rPh sb="3" eb="4">
      <t>ハナ</t>
    </rPh>
    <phoneticPr fontId="8"/>
  </si>
  <si>
    <t>二語文を話すことが</t>
    <rPh sb="0" eb="2">
      <t>ニゴ</t>
    </rPh>
    <rPh sb="2" eb="3">
      <t>ブン</t>
    </rPh>
    <rPh sb="4" eb="5">
      <t>ハナ</t>
    </rPh>
    <phoneticPr fontId="8"/>
  </si>
  <si>
    <t>多語文を話すことが</t>
    <rPh sb="0" eb="1">
      <t>オオ</t>
    </rPh>
    <rPh sb="1" eb="2">
      <t>ゴ</t>
    </rPh>
    <rPh sb="2" eb="3">
      <t>ブン</t>
    </rPh>
    <rPh sb="4" eb="5">
      <t>ハナ</t>
    </rPh>
    <phoneticPr fontId="8"/>
  </si>
  <si>
    <t>ことばで要求することが</t>
    <rPh sb="4" eb="6">
      <t>ヨウキュウ</t>
    </rPh>
    <phoneticPr fontId="8"/>
  </si>
  <si>
    <t>明瞭に発音することが</t>
    <rPh sb="0" eb="2">
      <t>メイリョウ</t>
    </rPh>
    <rPh sb="3" eb="5">
      <t>ハツオン</t>
    </rPh>
    <phoneticPr fontId="8"/>
  </si>
  <si>
    <t>身近な物の名前を理解することが</t>
    <rPh sb="0" eb="2">
      <t>ミジカ</t>
    </rPh>
    <rPh sb="3" eb="4">
      <t>モノ</t>
    </rPh>
    <rPh sb="5" eb="7">
      <t>ナマエ</t>
    </rPh>
    <rPh sb="8" eb="10">
      <t>リカイ</t>
    </rPh>
    <phoneticPr fontId="8"/>
  </si>
  <si>
    <t>カードや写真を使った指示を理解することが</t>
    <rPh sb="4" eb="6">
      <t>シャシン</t>
    </rPh>
    <rPh sb="7" eb="8">
      <t>ツカ</t>
    </rPh>
    <rPh sb="10" eb="12">
      <t>シジ</t>
    </rPh>
    <rPh sb="13" eb="15">
      <t>リカイ</t>
    </rPh>
    <phoneticPr fontId="8"/>
  </si>
  <si>
    <t>単語だけの指示を理解することが</t>
    <rPh sb="0" eb="2">
      <t>タンゴ</t>
    </rPh>
    <rPh sb="5" eb="7">
      <t>シジ</t>
    </rPh>
    <rPh sb="8" eb="10">
      <t>リカイ</t>
    </rPh>
    <phoneticPr fontId="8"/>
  </si>
  <si>
    <t>文章での話しかけを理解することが</t>
    <rPh sb="0" eb="2">
      <t>ブンショウ</t>
    </rPh>
    <rPh sb="4" eb="5">
      <t>ハナ</t>
    </rPh>
    <rPh sb="9" eb="11">
      <t>リカイ</t>
    </rPh>
    <phoneticPr fontId="8"/>
  </si>
  <si>
    <t>出来事などを人に伝えることが</t>
    <rPh sb="0" eb="3">
      <t>デキゴト</t>
    </rPh>
    <rPh sb="6" eb="7">
      <t>ヒト</t>
    </rPh>
    <rPh sb="8" eb="9">
      <t>ツタ</t>
    </rPh>
    <phoneticPr fontId="8"/>
  </si>
  <si>
    <t>暗黙のルールや冗談を理解することが</t>
    <rPh sb="0" eb="2">
      <t>アンモク</t>
    </rPh>
    <rPh sb="7" eb="9">
      <t>ジョウダン</t>
    </rPh>
    <rPh sb="10" eb="12">
      <t>リカイ</t>
    </rPh>
    <phoneticPr fontId="8"/>
  </si>
  <si>
    <t>泣く、笑う等の動作で表現することが</t>
    <rPh sb="0" eb="1">
      <t>ナ</t>
    </rPh>
    <rPh sb="3" eb="4">
      <t>ワラ</t>
    </rPh>
    <rPh sb="5" eb="6">
      <t>トウ</t>
    </rPh>
    <rPh sb="7" eb="9">
      <t>ドウサ</t>
    </rPh>
    <rPh sb="10" eb="12">
      <t>ヒョウゲン</t>
    </rPh>
    <phoneticPr fontId="8"/>
  </si>
  <si>
    <t>分からないことを尋ねることが</t>
    <rPh sb="0" eb="1">
      <t>ワ</t>
    </rPh>
    <rPh sb="8" eb="9">
      <t>タズ</t>
    </rPh>
    <phoneticPr fontId="8"/>
  </si>
  <si>
    <t>相手に合わせて話すことが</t>
    <rPh sb="0" eb="2">
      <t>アイテ</t>
    </rPh>
    <rPh sb="3" eb="4">
      <t>ア</t>
    </rPh>
    <rPh sb="7" eb="8">
      <t>ハナ</t>
    </rPh>
    <phoneticPr fontId="8"/>
  </si>
  <si>
    <t>その場に合った表情をすることが</t>
    <rPh sb="2" eb="3">
      <t>バ</t>
    </rPh>
    <rPh sb="4" eb="5">
      <t>ア</t>
    </rPh>
    <rPh sb="7" eb="9">
      <t>ヒョウジョウ</t>
    </rPh>
    <phoneticPr fontId="8"/>
  </si>
  <si>
    <t>自分の気持ちをことばで表現することが</t>
    <rPh sb="0" eb="2">
      <t>ジブン</t>
    </rPh>
    <rPh sb="3" eb="5">
      <t>キモ</t>
    </rPh>
    <rPh sb="11" eb="13">
      <t>ヒョウゲン</t>
    </rPh>
    <phoneticPr fontId="8"/>
  </si>
  <si>
    <t>困ったときにSOSを出すことが</t>
    <rPh sb="0" eb="1">
      <t>コマ</t>
    </rPh>
    <rPh sb="10" eb="11">
      <t>ダ</t>
    </rPh>
    <phoneticPr fontId="8"/>
  </si>
  <si>
    <t>相手の表情を読み取ることが</t>
    <rPh sb="0" eb="2">
      <t>アイテ</t>
    </rPh>
    <rPh sb="3" eb="5">
      <t>ヒョウジョウ</t>
    </rPh>
    <rPh sb="6" eb="7">
      <t>ヨ</t>
    </rPh>
    <rPh sb="8" eb="9">
      <t>ト</t>
    </rPh>
    <phoneticPr fontId="8"/>
  </si>
  <si>
    <t>相手の気持ちを理解することが</t>
    <rPh sb="0" eb="2">
      <t>アイテ</t>
    </rPh>
    <rPh sb="3" eb="5">
      <t>キモ</t>
    </rPh>
    <rPh sb="7" eb="9">
      <t>リカイ</t>
    </rPh>
    <phoneticPr fontId="8"/>
  </si>
  <si>
    <t>絵や文章の中で感情を読み取ることが</t>
    <rPh sb="0" eb="1">
      <t>エ</t>
    </rPh>
    <rPh sb="2" eb="4">
      <t>ブンショウ</t>
    </rPh>
    <rPh sb="5" eb="6">
      <t>ナカ</t>
    </rPh>
    <rPh sb="7" eb="9">
      <t>カンジョウ</t>
    </rPh>
    <rPh sb="10" eb="11">
      <t>ヨ</t>
    </rPh>
    <rPh sb="12" eb="13">
      <t>ト</t>
    </rPh>
    <phoneticPr fontId="8"/>
  </si>
  <si>
    <t>他人と視線を合わせることが</t>
    <rPh sb="0" eb="2">
      <t>タニン</t>
    </rPh>
    <rPh sb="3" eb="5">
      <t>シセン</t>
    </rPh>
    <rPh sb="6" eb="7">
      <t>ア</t>
    </rPh>
    <phoneticPr fontId="8"/>
  </si>
  <si>
    <t>人見知りがある</t>
    <rPh sb="0" eb="3">
      <t>ヒトミシ</t>
    </rPh>
    <phoneticPr fontId="8"/>
  </si>
  <si>
    <t>他人と過ごすことが</t>
    <rPh sb="0" eb="2">
      <t>タニン</t>
    </rPh>
    <rPh sb="3" eb="4">
      <t>ス</t>
    </rPh>
    <phoneticPr fontId="8"/>
  </si>
  <si>
    <t>他者に興味を持つことが</t>
    <rPh sb="0" eb="2">
      <t>タシャ</t>
    </rPh>
    <rPh sb="3" eb="5">
      <t>キョウミ</t>
    </rPh>
    <rPh sb="6" eb="7">
      <t>モ</t>
    </rPh>
    <phoneticPr fontId="8"/>
  </si>
  <si>
    <t>相手の主張を聞くことが</t>
    <rPh sb="0" eb="2">
      <t>アイテ</t>
    </rPh>
    <rPh sb="3" eb="5">
      <t>シュチョウ</t>
    </rPh>
    <rPh sb="6" eb="7">
      <t>キ</t>
    </rPh>
    <phoneticPr fontId="8"/>
  </si>
  <si>
    <t>他児と遊ぶことが</t>
    <rPh sb="0" eb="2">
      <t>タジ</t>
    </rPh>
    <rPh sb="3" eb="4">
      <t>アソ</t>
    </rPh>
    <phoneticPr fontId="8"/>
  </si>
  <si>
    <t>迷子になることがある</t>
    <rPh sb="0" eb="2">
      <t>マイゴ</t>
    </rPh>
    <phoneticPr fontId="8"/>
  </si>
  <si>
    <t>急に飛び出すことがある</t>
    <rPh sb="0" eb="1">
      <t>キュウ</t>
    </rPh>
    <rPh sb="2" eb="3">
      <t>ト</t>
    </rPh>
    <rPh sb="4" eb="5">
      <t>ダ</t>
    </rPh>
    <phoneticPr fontId="8"/>
  </si>
  <si>
    <t>高い所に登ることがある</t>
    <rPh sb="0" eb="1">
      <t>タカ</t>
    </rPh>
    <rPh sb="2" eb="3">
      <t>トコロ</t>
    </rPh>
    <rPh sb="4" eb="5">
      <t>ノボ</t>
    </rPh>
    <phoneticPr fontId="8"/>
  </si>
  <si>
    <t>乱暴になることがある</t>
    <rPh sb="0" eb="2">
      <t>ランボウ</t>
    </rPh>
    <phoneticPr fontId="8"/>
  </si>
  <si>
    <t>しゃべり続けることがある</t>
    <rPh sb="4" eb="5">
      <t>ツヅ</t>
    </rPh>
    <phoneticPr fontId="8"/>
  </si>
  <si>
    <t>パニックを起こすことがある</t>
    <rPh sb="5" eb="6">
      <t>オ</t>
    </rPh>
    <phoneticPr fontId="8"/>
  </si>
  <si>
    <t>集中時間を長くとることが</t>
    <rPh sb="0" eb="2">
      <t>シュウチュウ</t>
    </rPh>
    <rPh sb="2" eb="4">
      <t>ジカン</t>
    </rPh>
    <rPh sb="5" eb="6">
      <t>ナガ</t>
    </rPh>
    <phoneticPr fontId="8"/>
  </si>
  <si>
    <t>呼びかけられたとき返事をすることが</t>
    <rPh sb="0" eb="1">
      <t>ヨ</t>
    </rPh>
    <rPh sb="9" eb="11">
      <t>ヘンジ</t>
    </rPh>
    <phoneticPr fontId="8"/>
  </si>
  <si>
    <t>なくし物が多い</t>
    <rPh sb="3" eb="4">
      <t>モノ</t>
    </rPh>
    <rPh sb="5" eb="6">
      <t>オオ</t>
    </rPh>
    <phoneticPr fontId="8"/>
  </si>
  <si>
    <t>打撲・ケガが多い</t>
    <rPh sb="0" eb="2">
      <t>ダボク</t>
    </rPh>
    <rPh sb="6" eb="7">
      <t>オオ</t>
    </rPh>
    <phoneticPr fontId="8"/>
  </si>
  <si>
    <t>回るものにこだわることが多い</t>
    <rPh sb="0" eb="1">
      <t>マワ</t>
    </rPh>
    <rPh sb="12" eb="13">
      <t>オオ</t>
    </rPh>
    <phoneticPr fontId="8"/>
  </si>
  <si>
    <t>箸を上手に使うことが</t>
    <rPh sb="0" eb="1">
      <t>ハシ</t>
    </rPh>
    <rPh sb="2" eb="4">
      <t>ジョウズ</t>
    </rPh>
    <rPh sb="5" eb="6">
      <t>ツカ</t>
    </rPh>
    <phoneticPr fontId="8"/>
  </si>
  <si>
    <t>立ち歩かず食事をとることが</t>
    <rPh sb="0" eb="1">
      <t>タ</t>
    </rPh>
    <rPh sb="2" eb="3">
      <t>アル</t>
    </rPh>
    <rPh sb="5" eb="7">
      <t>ショクジ</t>
    </rPh>
    <phoneticPr fontId="2"/>
  </si>
  <si>
    <t>一人で起床することが</t>
    <rPh sb="0" eb="2">
      <t>ヒトリ</t>
    </rPh>
    <rPh sb="3" eb="5">
      <t>キショウ</t>
    </rPh>
    <phoneticPr fontId="8"/>
  </si>
  <si>
    <t>歯磨きを一人ですることが</t>
    <rPh sb="0" eb="2">
      <t>ハミガ</t>
    </rPh>
    <rPh sb="4" eb="6">
      <t>ヒトリ</t>
    </rPh>
    <phoneticPr fontId="8"/>
  </si>
  <si>
    <t>髪を一人で洗うことが</t>
    <rPh sb="0" eb="1">
      <t>カミ</t>
    </rPh>
    <rPh sb="2" eb="4">
      <t>ヒトリ</t>
    </rPh>
    <rPh sb="5" eb="6">
      <t>アラ</t>
    </rPh>
    <phoneticPr fontId="8"/>
  </si>
  <si>
    <t>体を一人で拭くことが</t>
    <rPh sb="0" eb="1">
      <t>カラダ</t>
    </rPh>
    <rPh sb="2" eb="4">
      <t>ヒトリ</t>
    </rPh>
    <rPh sb="5" eb="6">
      <t>フ</t>
    </rPh>
    <phoneticPr fontId="8"/>
  </si>
  <si>
    <t>目的地まで徒歩で移動することが</t>
    <rPh sb="0" eb="3">
      <t>モクテキチ</t>
    </rPh>
    <rPh sb="5" eb="7">
      <t>トホ</t>
    </rPh>
    <rPh sb="8" eb="10">
      <t>イドウ</t>
    </rPh>
    <phoneticPr fontId="8"/>
  </si>
  <si>
    <t>電車・バスを利用することが</t>
    <rPh sb="0" eb="2">
      <t>デンシャ</t>
    </rPh>
    <rPh sb="6" eb="8">
      <t>リヨウ</t>
    </rPh>
    <phoneticPr fontId="8"/>
  </si>
  <si>
    <t>アナログ時計を読むことが</t>
    <rPh sb="4" eb="6">
      <t>トケイ</t>
    </rPh>
    <rPh sb="7" eb="8">
      <t>ヨ</t>
    </rPh>
    <phoneticPr fontId="8"/>
  </si>
  <si>
    <t>デジタル時計を読むことが</t>
    <rPh sb="4" eb="6">
      <t>トケイ</t>
    </rPh>
    <rPh sb="7" eb="8">
      <t>ヨ</t>
    </rPh>
    <phoneticPr fontId="8"/>
  </si>
  <si>
    <t>日にち・曜日を理解することが</t>
    <rPh sb="0" eb="1">
      <t>ヒ</t>
    </rPh>
    <rPh sb="4" eb="6">
      <t>ヨウビ</t>
    </rPh>
    <rPh sb="7" eb="9">
      <t>リカイ</t>
    </rPh>
    <phoneticPr fontId="8"/>
  </si>
  <si>
    <t>時間・スケジュールを管理することが</t>
    <rPh sb="0" eb="2">
      <t>ジカン</t>
    </rPh>
    <rPh sb="10" eb="12">
      <t>カンリ</t>
    </rPh>
    <phoneticPr fontId="8"/>
  </si>
  <si>
    <t>携帯電話を使うことが</t>
    <rPh sb="0" eb="2">
      <t>ケイタイ</t>
    </rPh>
    <rPh sb="2" eb="4">
      <t>デンワ</t>
    </rPh>
    <rPh sb="5" eb="6">
      <t>ツカ</t>
    </rPh>
    <phoneticPr fontId="8"/>
  </si>
  <si>
    <t>パソコンを使うことが</t>
    <rPh sb="5" eb="6">
      <t>ツカ</t>
    </rPh>
    <phoneticPr fontId="8"/>
  </si>
  <si>
    <t>お金の概念を理解することが</t>
    <rPh sb="1" eb="2">
      <t>カネ</t>
    </rPh>
    <rPh sb="3" eb="5">
      <t>ガイネン</t>
    </rPh>
    <rPh sb="6" eb="8">
      <t>リカイ</t>
    </rPh>
    <phoneticPr fontId="8"/>
  </si>
  <si>
    <t>お小遣いを管理することが</t>
    <rPh sb="1" eb="3">
      <t>コヅカ</t>
    </rPh>
    <rPh sb="5" eb="7">
      <t>カンリ</t>
    </rPh>
    <phoneticPr fontId="8"/>
  </si>
  <si>
    <t>片付けをすることが</t>
    <rPh sb="0" eb="2">
      <t>カタヅ</t>
    </rPh>
    <phoneticPr fontId="8"/>
  </si>
  <si>
    <t>清掃をすることが</t>
    <rPh sb="0" eb="2">
      <t>セイソウ</t>
    </rPh>
    <phoneticPr fontId="8"/>
  </si>
  <si>
    <t>一人で支度をすることが</t>
    <rPh sb="0" eb="2">
      <t>ヒトリ</t>
    </rPh>
    <rPh sb="3" eb="5">
      <t>シタク</t>
    </rPh>
    <phoneticPr fontId="8"/>
  </si>
  <si>
    <t>気持ちを切り替えることが</t>
    <rPh sb="0" eb="2">
      <t>キモ</t>
    </rPh>
    <rPh sb="4" eb="5">
      <t>キ</t>
    </rPh>
    <rPh sb="6" eb="7">
      <t>カ</t>
    </rPh>
    <phoneticPr fontId="8"/>
  </si>
  <si>
    <t>予定変更に対応することが</t>
    <rPh sb="0" eb="2">
      <t>ヨテイ</t>
    </rPh>
    <rPh sb="2" eb="4">
      <t>ヘンコウ</t>
    </rPh>
    <rPh sb="5" eb="7">
      <t>タイオウ</t>
    </rPh>
    <phoneticPr fontId="8"/>
  </si>
  <si>
    <t>持ち物を管理することが</t>
    <rPh sb="0" eb="1">
      <t>モ</t>
    </rPh>
    <rPh sb="2" eb="3">
      <t>モノ</t>
    </rPh>
    <rPh sb="4" eb="6">
      <t>カンリ</t>
    </rPh>
    <phoneticPr fontId="8"/>
  </si>
  <si>
    <t>提出物を期限までに出すことが</t>
    <rPh sb="0" eb="2">
      <t>テイシュツ</t>
    </rPh>
    <rPh sb="2" eb="3">
      <t>ブツ</t>
    </rPh>
    <rPh sb="4" eb="6">
      <t>キゲン</t>
    </rPh>
    <rPh sb="9" eb="10">
      <t>ダ</t>
    </rPh>
    <phoneticPr fontId="8"/>
  </si>
  <si>
    <t>時間割を揃えることが</t>
    <rPh sb="0" eb="3">
      <t>ジカンワリ</t>
    </rPh>
    <rPh sb="4" eb="5">
      <t>ソロ</t>
    </rPh>
    <phoneticPr fontId="8"/>
  </si>
  <si>
    <t>動作で表現することが</t>
    <rPh sb="0" eb="2">
      <t>ドウサ</t>
    </rPh>
    <rPh sb="3" eb="5">
      <t>ヒョウゲン</t>
    </rPh>
    <phoneticPr fontId="8"/>
  </si>
  <si>
    <t>単語で表現することが</t>
    <rPh sb="0" eb="2">
      <t>タンゴ</t>
    </rPh>
    <rPh sb="3" eb="5">
      <t>ヒョウゲン</t>
    </rPh>
    <phoneticPr fontId="8"/>
  </si>
  <si>
    <t>文章で表現することが</t>
    <rPh sb="0" eb="2">
      <t>ブンショウ</t>
    </rPh>
    <rPh sb="3" eb="5">
      <t>ヒョウゲン</t>
    </rPh>
    <phoneticPr fontId="8"/>
  </si>
  <si>
    <t>同時に二つの指示を理解することが</t>
    <rPh sb="0" eb="2">
      <t>ドウジ</t>
    </rPh>
    <rPh sb="3" eb="4">
      <t>フタ</t>
    </rPh>
    <rPh sb="6" eb="8">
      <t>シジ</t>
    </rPh>
    <rPh sb="9" eb="11">
      <t>リカイ</t>
    </rPh>
    <phoneticPr fontId="8"/>
  </si>
  <si>
    <t>高い学習意欲を持つことが</t>
    <rPh sb="0" eb="1">
      <t>タカ</t>
    </rPh>
    <rPh sb="2" eb="4">
      <t>ガクシュウ</t>
    </rPh>
    <rPh sb="4" eb="6">
      <t>イヨク</t>
    </rPh>
    <rPh sb="7" eb="8">
      <t>モ</t>
    </rPh>
    <phoneticPr fontId="8"/>
  </si>
  <si>
    <t>学習への態度を良好に保つことが</t>
    <rPh sb="0" eb="2">
      <t>ガクシュウ</t>
    </rPh>
    <rPh sb="4" eb="6">
      <t>タイド</t>
    </rPh>
    <rPh sb="7" eb="9">
      <t>リョウコウ</t>
    </rPh>
    <rPh sb="10" eb="11">
      <t>タモ</t>
    </rPh>
    <phoneticPr fontId="8"/>
  </si>
  <si>
    <t>ひらがなを読むことが</t>
    <rPh sb="5" eb="6">
      <t>ヨ</t>
    </rPh>
    <phoneticPr fontId="8"/>
  </si>
  <si>
    <t>カタカナを読むことが</t>
    <rPh sb="5" eb="6">
      <t>ヨ</t>
    </rPh>
    <phoneticPr fontId="8"/>
  </si>
  <si>
    <t>漢字を読むことが</t>
    <rPh sb="0" eb="2">
      <t>カンジ</t>
    </rPh>
    <rPh sb="3" eb="4">
      <t>ヨ</t>
    </rPh>
    <phoneticPr fontId="8"/>
  </si>
  <si>
    <t>数字を読むことが</t>
    <rPh sb="0" eb="2">
      <t>スウジ</t>
    </rPh>
    <rPh sb="3" eb="4">
      <t>ヨ</t>
    </rPh>
    <phoneticPr fontId="8"/>
  </si>
  <si>
    <t>ひらがなを書くことが</t>
    <rPh sb="5" eb="6">
      <t>カ</t>
    </rPh>
    <phoneticPr fontId="8"/>
  </si>
  <si>
    <t>カタカナを書くことが</t>
    <rPh sb="5" eb="6">
      <t>カ</t>
    </rPh>
    <phoneticPr fontId="8"/>
  </si>
  <si>
    <t>漢字を書くことが</t>
    <rPh sb="0" eb="2">
      <t>カンジ</t>
    </rPh>
    <rPh sb="3" eb="4">
      <t>カ</t>
    </rPh>
    <phoneticPr fontId="8"/>
  </si>
  <si>
    <t>数字を書くことが</t>
    <rPh sb="0" eb="2">
      <t>スウジ</t>
    </rPh>
    <rPh sb="3" eb="4">
      <t>カ</t>
    </rPh>
    <phoneticPr fontId="8"/>
  </si>
  <si>
    <t>板書をとることが</t>
    <rPh sb="0" eb="2">
      <t>バンショ</t>
    </rPh>
    <phoneticPr fontId="8"/>
  </si>
  <si>
    <t>作文を書くことが</t>
    <rPh sb="0" eb="2">
      <t>サクブン</t>
    </rPh>
    <rPh sb="3" eb="4">
      <t>カ</t>
    </rPh>
    <phoneticPr fontId="8"/>
  </si>
  <si>
    <t>日記を書くことが</t>
    <rPh sb="0" eb="2">
      <t>ニッキ</t>
    </rPh>
    <rPh sb="3" eb="4">
      <t>カ</t>
    </rPh>
    <phoneticPr fontId="8"/>
  </si>
  <si>
    <t>簡単な足し算・引き算をすることが</t>
    <rPh sb="0" eb="2">
      <t>カンタン</t>
    </rPh>
    <rPh sb="3" eb="4">
      <t>タ</t>
    </rPh>
    <rPh sb="5" eb="6">
      <t>ザン</t>
    </rPh>
    <rPh sb="7" eb="8">
      <t>ヒ</t>
    </rPh>
    <rPh sb="9" eb="10">
      <t>ザン</t>
    </rPh>
    <phoneticPr fontId="8"/>
  </si>
  <si>
    <t>足し算・引き算の簡単な暗算をすることが</t>
    <rPh sb="0" eb="1">
      <t>タ</t>
    </rPh>
    <rPh sb="2" eb="3">
      <t>ザン</t>
    </rPh>
    <rPh sb="4" eb="5">
      <t>ヒ</t>
    </rPh>
    <rPh sb="6" eb="7">
      <t>ザン</t>
    </rPh>
    <rPh sb="8" eb="10">
      <t>カンタン</t>
    </rPh>
    <rPh sb="11" eb="13">
      <t>アンザン</t>
    </rPh>
    <phoneticPr fontId="8"/>
  </si>
  <si>
    <t>簡単な掛け算・割り算をすることが</t>
    <rPh sb="0" eb="2">
      <t>カンタン</t>
    </rPh>
    <rPh sb="3" eb="4">
      <t>カ</t>
    </rPh>
    <rPh sb="5" eb="6">
      <t>ザン</t>
    </rPh>
    <rPh sb="7" eb="8">
      <t>ワ</t>
    </rPh>
    <rPh sb="9" eb="10">
      <t>サン</t>
    </rPh>
    <phoneticPr fontId="8"/>
  </si>
  <si>
    <t>掛け算・割り算の簡単な暗算をすることが</t>
    <rPh sb="0" eb="1">
      <t>カ</t>
    </rPh>
    <rPh sb="2" eb="3">
      <t>ザン</t>
    </rPh>
    <rPh sb="4" eb="5">
      <t>ワ</t>
    </rPh>
    <rPh sb="6" eb="7">
      <t>ザン</t>
    </rPh>
    <rPh sb="8" eb="10">
      <t>カンタン</t>
    </rPh>
    <rPh sb="11" eb="13">
      <t>アンザン</t>
    </rPh>
    <phoneticPr fontId="8"/>
  </si>
  <si>
    <t>簡単な文章題を解くことが</t>
    <rPh sb="0" eb="2">
      <t>カンタン</t>
    </rPh>
    <rPh sb="3" eb="6">
      <t>ブンショウダイ</t>
    </rPh>
    <rPh sb="7" eb="8">
      <t>ト</t>
    </rPh>
    <phoneticPr fontId="8"/>
  </si>
  <si>
    <t>複雑な文章題を解くことが</t>
    <rPh sb="0" eb="2">
      <t>フクザツ</t>
    </rPh>
    <rPh sb="3" eb="6">
      <t>ブンショウダイ</t>
    </rPh>
    <rPh sb="7" eb="8">
      <t>ト</t>
    </rPh>
    <phoneticPr fontId="8"/>
  </si>
  <si>
    <t>ボールを取ることが</t>
    <rPh sb="4" eb="5">
      <t>ト</t>
    </rPh>
    <phoneticPr fontId="8"/>
  </si>
  <si>
    <t>ボールを蹴ることが</t>
    <rPh sb="4" eb="5">
      <t>ケ</t>
    </rPh>
    <phoneticPr fontId="8"/>
  </si>
  <si>
    <t>スキップをすることが</t>
    <phoneticPr fontId="8"/>
  </si>
  <si>
    <t>はさみで線に沿って紙を切ることが</t>
    <rPh sb="4" eb="5">
      <t>セン</t>
    </rPh>
    <rPh sb="6" eb="7">
      <t>ソ</t>
    </rPh>
    <rPh sb="9" eb="10">
      <t>カミ</t>
    </rPh>
    <rPh sb="11" eb="12">
      <t>キ</t>
    </rPh>
    <phoneticPr fontId="8"/>
  </si>
  <si>
    <t>忘れ物が多い</t>
    <rPh sb="0" eb="1">
      <t>ワス</t>
    </rPh>
    <rPh sb="2" eb="3">
      <t>モノ</t>
    </rPh>
    <rPh sb="4" eb="5">
      <t>オオ</t>
    </rPh>
    <phoneticPr fontId="8"/>
  </si>
  <si>
    <t>うっかりミスが多い</t>
    <rPh sb="7" eb="8">
      <t>オオ</t>
    </rPh>
    <phoneticPr fontId="8"/>
  </si>
  <si>
    <t>自立して起床することが</t>
    <rPh sb="0" eb="2">
      <t>ジリツ</t>
    </rPh>
    <rPh sb="4" eb="6">
      <t>キショウ</t>
    </rPh>
    <phoneticPr fontId="8"/>
  </si>
  <si>
    <t>自立して着替えることが</t>
    <rPh sb="0" eb="2">
      <t>ジリツ</t>
    </rPh>
    <rPh sb="4" eb="6">
      <t>キガ</t>
    </rPh>
    <phoneticPr fontId="8"/>
  </si>
  <si>
    <t>自立して身だしなみを整えることが</t>
    <rPh sb="0" eb="2">
      <t>ジリツ</t>
    </rPh>
    <rPh sb="4" eb="5">
      <t>ミ</t>
    </rPh>
    <rPh sb="10" eb="11">
      <t>トトノ</t>
    </rPh>
    <phoneticPr fontId="8"/>
  </si>
  <si>
    <t>自立して歯磨き・洗顔をすることが</t>
    <rPh sb="0" eb="2">
      <t>ジリツ</t>
    </rPh>
    <rPh sb="4" eb="6">
      <t>ハミガ</t>
    </rPh>
    <rPh sb="8" eb="10">
      <t>センガン</t>
    </rPh>
    <phoneticPr fontId="8"/>
  </si>
  <si>
    <t>自立して入浴することが</t>
    <rPh sb="0" eb="2">
      <t>ジリツ</t>
    </rPh>
    <rPh sb="4" eb="6">
      <t>ニュウヨク</t>
    </rPh>
    <phoneticPr fontId="8"/>
  </si>
  <si>
    <t>自立して調理することが</t>
    <rPh sb="4" eb="6">
      <t>チョウリ</t>
    </rPh>
    <phoneticPr fontId="8"/>
  </si>
  <si>
    <t>自立して掃除することが</t>
    <rPh sb="4" eb="6">
      <t>ソウジ</t>
    </rPh>
    <phoneticPr fontId="8"/>
  </si>
  <si>
    <t>自立して洗濯することが</t>
    <rPh sb="4" eb="6">
      <t>センタク</t>
    </rPh>
    <phoneticPr fontId="8"/>
  </si>
  <si>
    <t>自立して買い物することが</t>
    <rPh sb="4" eb="5">
      <t>カ</t>
    </rPh>
    <rPh sb="6" eb="7">
      <t>モノ</t>
    </rPh>
    <phoneticPr fontId="8"/>
  </si>
  <si>
    <t>自立して健康管理することが</t>
    <rPh sb="0" eb="2">
      <t>ジリツ</t>
    </rPh>
    <rPh sb="4" eb="6">
      <t>ケンコウ</t>
    </rPh>
    <rPh sb="6" eb="8">
      <t>カンリ</t>
    </rPh>
    <phoneticPr fontId="8"/>
  </si>
  <si>
    <t>自立して服薬することが</t>
    <rPh sb="0" eb="2">
      <t>ジリツ</t>
    </rPh>
    <rPh sb="4" eb="6">
      <t>フクヤク</t>
    </rPh>
    <phoneticPr fontId="8"/>
  </si>
  <si>
    <t>自立して病院を受診することが</t>
    <rPh sb="0" eb="2">
      <t>ジリツ</t>
    </rPh>
    <rPh sb="4" eb="6">
      <t>ビョウイン</t>
    </rPh>
    <rPh sb="7" eb="9">
      <t>ジュシン</t>
    </rPh>
    <phoneticPr fontId="8"/>
  </si>
  <si>
    <t>自立して電車・バスを利用することが</t>
    <rPh sb="0" eb="2">
      <t>ジリツ</t>
    </rPh>
    <rPh sb="4" eb="6">
      <t>デンシャ</t>
    </rPh>
    <rPh sb="10" eb="12">
      <t>リヨウ</t>
    </rPh>
    <phoneticPr fontId="8"/>
  </si>
  <si>
    <t>目的地までの自立した徒歩移動が</t>
    <rPh sb="0" eb="3">
      <t>モクテキチ</t>
    </rPh>
    <rPh sb="6" eb="8">
      <t>ジリツ</t>
    </rPh>
    <rPh sb="10" eb="12">
      <t>トホ</t>
    </rPh>
    <rPh sb="12" eb="14">
      <t>イドウ</t>
    </rPh>
    <phoneticPr fontId="8"/>
  </si>
  <si>
    <t>目的地までの自立した自転車移動が</t>
    <rPh sb="0" eb="3">
      <t>モクテキチ</t>
    </rPh>
    <rPh sb="6" eb="8">
      <t>ジリツ</t>
    </rPh>
    <rPh sb="10" eb="13">
      <t>ジテンシャ</t>
    </rPh>
    <rPh sb="13" eb="15">
      <t>イドウ</t>
    </rPh>
    <phoneticPr fontId="8"/>
  </si>
  <si>
    <t>交通ルールを理解することが</t>
    <rPh sb="0" eb="2">
      <t>コウツウ</t>
    </rPh>
    <rPh sb="6" eb="8">
      <t>リカイ</t>
    </rPh>
    <phoneticPr fontId="8"/>
  </si>
  <si>
    <t>公共の場でのマナーを理解することが</t>
    <rPh sb="0" eb="2">
      <t>コウキョウ</t>
    </rPh>
    <rPh sb="3" eb="4">
      <t>バ</t>
    </rPh>
    <rPh sb="10" eb="12">
      <t>リカイ</t>
    </rPh>
    <phoneticPr fontId="8"/>
  </si>
  <si>
    <t>アナログ時計を理解することが</t>
    <rPh sb="4" eb="6">
      <t>トケイ</t>
    </rPh>
    <rPh sb="7" eb="9">
      <t>リカイ</t>
    </rPh>
    <phoneticPr fontId="8"/>
  </si>
  <si>
    <t>デジタル時計を理解することが</t>
    <rPh sb="4" eb="6">
      <t>トケイ</t>
    </rPh>
    <rPh sb="7" eb="9">
      <t>リカイ</t>
    </rPh>
    <phoneticPr fontId="8"/>
  </si>
  <si>
    <t>自立して電話をかけることが</t>
    <rPh sb="0" eb="2">
      <t>ジリツ</t>
    </rPh>
    <rPh sb="4" eb="6">
      <t>デンワ</t>
    </rPh>
    <phoneticPr fontId="8"/>
  </si>
  <si>
    <t>自立して電話を受けることが</t>
    <rPh sb="0" eb="2">
      <t>ジリツ</t>
    </rPh>
    <rPh sb="4" eb="6">
      <t>デンワ</t>
    </rPh>
    <rPh sb="7" eb="8">
      <t>ウ</t>
    </rPh>
    <phoneticPr fontId="8"/>
  </si>
  <si>
    <t>携帯電話を適切に使用することが</t>
    <rPh sb="0" eb="2">
      <t>ケイタイ</t>
    </rPh>
    <rPh sb="2" eb="4">
      <t>デンワ</t>
    </rPh>
    <rPh sb="5" eb="7">
      <t>テキセツ</t>
    </rPh>
    <rPh sb="8" eb="10">
      <t>シヨウ</t>
    </rPh>
    <phoneticPr fontId="8"/>
  </si>
  <si>
    <t>パソコンを適切に使用することが</t>
    <rPh sb="5" eb="7">
      <t>テキセツ</t>
    </rPh>
    <rPh sb="8" eb="10">
      <t>シヨウ</t>
    </rPh>
    <phoneticPr fontId="8"/>
  </si>
  <si>
    <t>SNSを利用することが</t>
    <rPh sb="4" eb="6">
      <t>リヨウ</t>
    </rPh>
    <phoneticPr fontId="8"/>
  </si>
  <si>
    <t>お小遣いの管理することが</t>
    <rPh sb="1" eb="3">
      <t>コヅカ</t>
    </rPh>
    <rPh sb="5" eb="7">
      <t>カンリ</t>
    </rPh>
    <phoneticPr fontId="8"/>
  </si>
  <si>
    <t>お金を計画的に使用することが</t>
    <rPh sb="1" eb="2">
      <t>カネ</t>
    </rPh>
    <rPh sb="3" eb="6">
      <t>ケイカクテキ</t>
    </rPh>
    <rPh sb="7" eb="9">
      <t>シヨウ</t>
    </rPh>
    <phoneticPr fontId="8"/>
  </si>
  <si>
    <t>災害時の対応を理解することが</t>
    <rPh sb="0" eb="2">
      <t>サイガイ</t>
    </rPh>
    <rPh sb="2" eb="3">
      <t>ジ</t>
    </rPh>
    <rPh sb="4" eb="6">
      <t>タイオウ</t>
    </rPh>
    <rPh sb="7" eb="9">
      <t>リカイ</t>
    </rPh>
    <phoneticPr fontId="8"/>
  </si>
  <si>
    <t>危険なことに対して理解を持つことが</t>
    <rPh sb="0" eb="2">
      <t>キケン</t>
    </rPh>
    <rPh sb="6" eb="7">
      <t>タイ</t>
    </rPh>
    <rPh sb="9" eb="11">
      <t>リカイ</t>
    </rPh>
    <rPh sb="12" eb="13">
      <t>モ</t>
    </rPh>
    <phoneticPr fontId="8"/>
  </si>
  <si>
    <t>一人で支度することが</t>
    <rPh sb="0" eb="2">
      <t>ヒトリ</t>
    </rPh>
    <rPh sb="3" eb="5">
      <t>シタク</t>
    </rPh>
    <phoneticPr fontId="8"/>
  </si>
  <si>
    <t>一人で登校することが</t>
    <rPh sb="0" eb="2">
      <t>ヒトリ</t>
    </rPh>
    <rPh sb="3" eb="5">
      <t>トウコウ</t>
    </rPh>
    <phoneticPr fontId="8"/>
  </si>
  <si>
    <t>着席して授業を受けることが</t>
    <rPh sb="0" eb="2">
      <t>チャクセキ</t>
    </rPh>
    <rPh sb="4" eb="6">
      <t>ジュギョウ</t>
    </rPh>
    <rPh sb="7" eb="8">
      <t>ウ</t>
    </rPh>
    <phoneticPr fontId="8"/>
  </si>
  <si>
    <t>集団行動に参加することが</t>
    <rPh sb="0" eb="2">
      <t>シュウダン</t>
    </rPh>
    <rPh sb="2" eb="4">
      <t>コウドウ</t>
    </rPh>
    <rPh sb="5" eb="7">
      <t>サンカ</t>
    </rPh>
    <phoneticPr fontId="8"/>
  </si>
  <si>
    <t>行事に参加することが</t>
    <rPh sb="0" eb="2">
      <t>ギョウジ</t>
    </rPh>
    <rPh sb="3" eb="5">
      <t>サンカ</t>
    </rPh>
    <phoneticPr fontId="8"/>
  </si>
  <si>
    <t>避難訓練に参加することが</t>
    <rPh sb="0" eb="2">
      <t>ヒナン</t>
    </rPh>
    <rPh sb="2" eb="4">
      <t>クンレン</t>
    </rPh>
    <rPh sb="5" eb="7">
      <t>サンカ</t>
    </rPh>
    <phoneticPr fontId="8"/>
  </si>
  <si>
    <t>宿題をすることが</t>
    <rPh sb="0" eb="2">
      <t>シュクダイ</t>
    </rPh>
    <phoneticPr fontId="8"/>
  </si>
  <si>
    <t>同じ話を繰り返しすることが多い</t>
    <rPh sb="0" eb="1">
      <t>オナ</t>
    </rPh>
    <rPh sb="2" eb="3">
      <t>ハナシ</t>
    </rPh>
    <rPh sb="4" eb="5">
      <t>ク</t>
    </rPh>
    <rPh sb="6" eb="7">
      <t>カエ</t>
    </rPh>
    <rPh sb="13" eb="14">
      <t>オオ</t>
    </rPh>
    <phoneticPr fontId="8"/>
  </si>
  <si>
    <t>独特の表現を使うことが多い</t>
    <rPh sb="0" eb="2">
      <t>ドクトク</t>
    </rPh>
    <rPh sb="3" eb="5">
      <t>ヒョウゲン</t>
    </rPh>
    <rPh sb="6" eb="7">
      <t>ツカ</t>
    </rPh>
    <rPh sb="11" eb="12">
      <t>オオ</t>
    </rPh>
    <phoneticPr fontId="8"/>
  </si>
  <si>
    <t>ことば</t>
    <phoneticPr fontId="8"/>
  </si>
  <si>
    <t>自分の気持ちを文章で表現することが</t>
    <rPh sb="0" eb="2">
      <t>ジブン</t>
    </rPh>
    <rPh sb="3" eb="5">
      <t>キモ</t>
    </rPh>
    <rPh sb="7" eb="9">
      <t>ブンショウ</t>
    </rPh>
    <rPh sb="10" eb="12">
      <t>ヒョウゲン</t>
    </rPh>
    <phoneticPr fontId="8"/>
  </si>
  <si>
    <t>自分の気持ちを皆の前で伝えることが</t>
    <rPh sb="0" eb="2">
      <t>ジブン</t>
    </rPh>
    <rPh sb="3" eb="5">
      <t>キモ</t>
    </rPh>
    <rPh sb="7" eb="8">
      <t>ミナ</t>
    </rPh>
    <rPh sb="9" eb="10">
      <t>マエ</t>
    </rPh>
    <rPh sb="11" eb="12">
      <t>ツタ</t>
    </rPh>
    <phoneticPr fontId="8"/>
  </si>
  <si>
    <t>周囲の人を励ましたり慰めたりすることが</t>
    <rPh sb="0" eb="2">
      <t>シュウイ</t>
    </rPh>
    <rPh sb="3" eb="4">
      <t>ヒト</t>
    </rPh>
    <rPh sb="5" eb="6">
      <t>ハゲ</t>
    </rPh>
    <rPh sb="10" eb="11">
      <t>ナグサ</t>
    </rPh>
    <phoneticPr fontId="8"/>
  </si>
  <si>
    <t>具体的な説明を聞いて状況を理解することが</t>
    <rPh sb="0" eb="3">
      <t>グタイテキ</t>
    </rPh>
    <rPh sb="4" eb="6">
      <t>セツメイ</t>
    </rPh>
    <rPh sb="7" eb="8">
      <t>キ</t>
    </rPh>
    <rPh sb="10" eb="12">
      <t>ジョウキョウ</t>
    </rPh>
    <rPh sb="13" eb="15">
      <t>リカイ</t>
    </rPh>
    <phoneticPr fontId="8"/>
  </si>
  <si>
    <t>周囲の人と一緒にその場を楽しむことが</t>
    <rPh sb="0" eb="2">
      <t>シュウイ</t>
    </rPh>
    <rPh sb="3" eb="4">
      <t>ヒト</t>
    </rPh>
    <rPh sb="5" eb="7">
      <t>イッショ</t>
    </rPh>
    <rPh sb="10" eb="11">
      <t>バ</t>
    </rPh>
    <rPh sb="12" eb="13">
      <t>タノ</t>
    </rPh>
    <phoneticPr fontId="8"/>
  </si>
  <si>
    <t>静かにすべきときは黙っていることが</t>
    <rPh sb="0" eb="1">
      <t>シズ</t>
    </rPh>
    <rPh sb="9" eb="10">
      <t>ダマ</t>
    </rPh>
    <phoneticPr fontId="8"/>
  </si>
  <si>
    <t>周りの動きを見て動くことが</t>
    <rPh sb="0" eb="1">
      <t>マワ</t>
    </rPh>
    <rPh sb="3" eb="4">
      <t>ウゴ</t>
    </rPh>
    <rPh sb="6" eb="7">
      <t>ミ</t>
    </rPh>
    <rPh sb="8" eb="9">
      <t>ウゴ</t>
    </rPh>
    <phoneticPr fontId="8"/>
  </si>
  <si>
    <t>場の雰囲気を察して適切に行動することが</t>
    <rPh sb="0" eb="1">
      <t>バ</t>
    </rPh>
    <rPh sb="2" eb="5">
      <t>フンイキ</t>
    </rPh>
    <rPh sb="6" eb="7">
      <t>サッ</t>
    </rPh>
    <rPh sb="9" eb="11">
      <t>テキセツ</t>
    </rPh>
    <rPh sb="12" eb="14">
      <t>コウドウ</t>
    </rPh>
    <phoneticPr fontId="8"/>
  </si>
  <si>
    <t>状況を予測して動くことが</t>
    <rPh sb="0" eb="2">
      <t>ジョウキョウ</t>
    </rPh>
    <rPh sb="3" eb="5">
      <t>ヨソク</t>
    </rPh>
    <rPh sb="7" eb="8">
      <t>ウゴ</t>
    </rPh>
    <phoneticPr fontId="8"/>
  </si>
  <si>
    <t>視線を合わせることが</t>
    <rPh sb="0" eb="2">
      <t>シセン</t>
    </rPh>
    <rPh sb="3" eb="4">
      <t>ア</t>
    </rPh>
    <phoneticPr fontId="8"/>
  </si>
  <si>
    <t>グループで行動することが</t>
    <rPh sb="5" eb="7">
      <t>コウドウ</t>
    </rPh>
    <phoneticPr fontId="8"/>
  </si>
  <si>
    <t>トラブルを起こすことがある</t>
    <rPh sb="5" eb="6">
      <t>オ</t>
    </rPh>
    <phoneticPr fontId="8"/>
  </si>
  <si>
    <t>大人と関わることが</t>
    <rPh sb="0" eb="2">
      <t>オトナ</t>
    </rPh>
    <rPh sb="3" eb="4">
      <t>カカ</t>
    </rPh>
    <phoneticPr fontId="8"/>
  </si>
  <si>
    <t>名前を呼ばれて返事をすることが</t>
    <rPh sb="0" eb="2">
      <t>ナマエ</t>
    </rPh>
    <rPh sb="3" eb="4">
      <t>ヨ</t>
    </rPh>
    <rPh sb="7" eb="9">
      <t>ヘンジ</t>
    </rPh>
    <phoneticPr fontId="8"/>
  </si>
  <si>
    <t>場面に合った挨拶を自分からすることが</t>
    <rPh sb="0" eb="2">
      <t>バメン</t>
    </rPh>
    <rPh sb="3" eb="4">
      <t>ア</t>
    </rPh>
    <rPh sb="6" eb="8">
      <t>アイサツ</t>
    </rPh>
    <rPh sb="9" eb="11">
      <t>ジブン</t>
    </rPh>
    <phoneticPr fontId="8"/>
  </si>
  <si>
    <t>やって欲しいことをお願いすることが</t>
    <rPh sb="3" eb="4">
      <t>ホ</t>
    </rPh>
    <rPh sb="10" eb="11">
      <t>ネガ</t>
    </rPh>
    <phoneticPr fontId="8"/>
  </si>
  <si>
    <t>困ったことを相談することが</t>
    <rPh sb="0" eb="1">
      <t>コマ</t>
    </rPh>
    <rPh sb="6" eb="8">
      <t>ソウダン</t>
    </rPh>
    <phoneticPr fontId="8"/>
  </si>
  <si>
    <t>嫌なことを断ることが</t>
    <rPh sb="0" eb="1">
      <t>イヤ</t>
    </rPh>
    <rPh sb="5" eb="6">
      <t>コトワ</t>
    </rPh>
    <phoneticPr fontId="8"/>
  </si>
  <si>
    <t>相手からのお願いを受け入れることが</t>
    <rPh sb="0" eb="2">
      <t>アイテ</t>
    </rPh>
    <rPh sb="6" eb="7">
      <t>ネガ</t>
    </rPh>
    <rPh sb="9" eb="10">
      <t>ウ</t>
    </rPh>
    <rPh sb="11" eb="12">
      <t>イ</t>
    </rPh>
    <phoneticPr fontId="8"/>
  </si>
  <si>
    <t>過去の出来事について話すことが</t>
    <rPh sb="0" eb="2">
      <t>カコ</t>
    </rPh>
    <rPh sb="3" eb="6">
      <t>デキゴト</t>
    </rPh>
    <rPh sb="10" eb="11">
      <t>ハナ</t>
    </rPh>
    <phoneticPr fontId="8"/>
  </si>
  <si>
    <t>順序立てて説明することが</t>
    <rPh sb="0" eb="2">
      <t>ジュンジョ</t>
    </rPh>
    <rPh sb="2" eb="3">
      <t>タ</t>
    </rPh>
    <rPh sb="5" eb="7">
      <t>セツメイ</t>
    </rPh>
    <phoneticPr fontId="8"/>
  </si>
  <si>
    <t>一方的に話してしまうことがある</t>
    <rPh sb="0" eb="3">
      <t>イッポウテキ</t>
    </rPh>
    <rPh sb="4" eb="5">
      <t>ハナ</t>
    </rPh>
    <phoneticPr fontId="8"/>
  </si>
  <si>
    <t>思ったことをすぐ口にしてしまうことがある</t>
    <rPh sb="0" eb="1">
      <t>オモ</t>
    </rPh>
    <rPh sb="8" eb="9">
      <t>クチ</t>
    </rPh>
    <phoneticPr fontId="8"/>
  </si>
  <si>
    <t>勝ち負けを理解することが</t>
    <rPh sb="0" eb="1">
      <t>カ</t>
    </rPh>
    <rPh sb="2" eb="3">
      <t>マ</t>
    </rPh>
    <rPh sb="5" eb="7">
      <t>リカイ</t>
    </rPh>
    <phoneticPr fontId="8"/>
  </si>
  <si>
    <t>こだわりがある</t>
    <phoneticPr fontId="8"/>
  </si>
  <si>
    <t>ぎこちなさがある</t>
    <phoneticPr fontId="8"/>
  </si>
  <si>
    <t>集中を持続させることが</t>
    <rPh sb="0" eb="2">
      <t>シュウチュウ</t>
    </rPh>
    <rPh sb="3" eb="5">
      <t>ジゾク</t>
    </rPh>
    <phoneticPr fontId="8"/>
  </si>
  <si>
    <t>アルファベットを読むことが</t>
    <rPh sb="8" eb="9">
      <t>ヨ</t>
    </rPh>
    <phoneticPr fontId="8"/>
  </si>
  <si>
    <t>見たことのある文章ならスムーズに読むことが</t>
    <rPh sb="0" eb="1">
      <t>ミ</t>
    </rPh>
    <rPh sb="7" eb="9">
      <t>ブンショウ</t>
    </rPh>
    <rPh sb="16" eb="17">
      <t>ヨ</t>
    </rPh>
    <phoneticPr fontId="8"/>
  </si>
  <si>
    <t>初見の文章でもスムーズに読むことが</t>
    <rPh sb="0" eb="2">
      <t>ショケン</t>
    </rPh>
    <rPh sb="3" eb="5">
      <t>ブンショウ</t>
    </rPh>
    <rPh sb="12" eb="13">
      <t>ヨ</t>
    </rPh>
    <phoneticPr fontId="8"/>
  </si>
  <si>
    <t>ある程度のスピードで読むことが</t>
    <rPh sb="2" eb="4">
      <t>テイド</t>
    </rPh>
    <rPh sb="10" eb="11">
      <t>ヨ</t>
    </rPh>
    <phoneticPr fontId="8"/>
  </si>
  <si>
    <t>つっかえずに音読することが</t>
    <rPh sb="6" eb="8">
      <t>オンドク</t>
    </rPh>
    <phoneticPr fontId="8"/>
  </si>
  <si>
    <t>語句や行を飛ばさず読むことが</t>
    <rPh sb="0" eb="2">
      <t>ゴク</t>
    </rPh>
    <rPh sb="3" eb="4">
      <t>ギョウ</t>
    </rPh>
    <rPh sb="5" eb="6">
      <t>ト</t>
    </rPh>
    <rPh sb="9" eb="10">
      <t>ヨ</t>
    </rPh>
    <phoneticPr fontId="8"/>
  </si>
  <si>
    <t>内容の要点を読み取ることが</t>
    <rPh sb="0" eb="2">
      <t>ナイヨウ</t>
    </rPh>
    <rPh sb="3" eb="5">
      <t>ヨウテン</t>
    </rPh>
    <rPh sb="6" eb="7">
      <t>ヨ</t>
    </rPh>
    <rPh sb="8" eb="9">
      <t>ト</t>
    </rPh>
    <phoneticPr fontId="8"/>
  </si>
  <si>
    <t>アルファベットを書くことが</t>
    <rPh sb="8" eb="9">
      <t>カ</t>
    </rPh>
    <phoneticPr fontId="8"/>
  </si>
  <si>
    <t>スムーズに書くことが</t>
    <rPh sb="5" eb="6">
      <t>カ</t>
    </rPh>
    <phoneticPr fontId="8"/>
  </si>
  <si>
    <t>話を聴きながらメモをとることが</t>
    <rPh sb="0" eb="1">
      <t>ハナシ</t>
    </rPh>
    <rPh sb="2" eb="3">
      <t>キ</t>
    </rPh>
    <phoneticPr fontId="8"/>
  </si>
  <si>
    <t>飛ばさずに書くことが</t>
    <rPh sb="0" eb="1">
      <t>ト</t>
    </rPh>
    <rPh sb="5" eb="6">
      <t>カ</t>
    </rPh>
    <phoneticPr fontId="8"/>
  </si>
  <si>
    <t>間違えずに書くことが</t>
    <rPh sb="0" eb="2">
      <t>マチガ</t>
    </rPh>
    <rPh sb="5" eb="6">
      <t>カ</t>
    </rPh>
    <phoneticPr fontId="8"/>
  </si>
  <si>
    <t>バランスよく書くことが</t>
    <rPh sb="6" eb="7">
      <t>カ</t>
    </rPh>
    <phoneticPr fontId="8"/>
  </si>
  <si>
    <t>独特な書き順になることがある</t>
    <rPh sb="0" eb="2">
      <t>ドクトク</t>
    </rPh>
    <rPh sb="3" eb="4">
      <t>カ</t>
    </rPh>
    <rPh sb="5" eb="6">
      <t>ジュン</t>
    </rPh>
    <phoneticPr fontId="8"/>
  </si>
  <si>
    <t>足し算・引き算の簡単な暗算をすることが</t>
    <rPh sb="0" eb="1">
      <t>タ</t>
    </rPh>
    <rPh sb="2" eb="3">
      <t>ザン</t>
    </rPh>
    <rPh sb="8" eb="10">
      <t>カンタン</t>
    </rPh>
    <rPh sb="11" eb="13">
      <t>アンザン</t>
    </rPh>
    <phoneticPr fontId="8"/>
  </si>
  <si>
    <t>簡単な英単語を理解することが</t>
    <rPh sb="0" eb="2">
      <t>カンタン</t>
    </rPh>
    <rPh sb="3" eb="6">
      <t>エイタンゴ</t>
    </rPh>
    <rPh sb="7" eb="9">
      <t>リカイ</t>
    </rPh>
    <phoneticPr fontId="8"/>
  </si>
  <si>
    <t>簡単な英文を理解することが</t>
    <rPh sb="0" eb="2">
      <t>カンタン</t>
    </rPh>
    <rPh sb="3" eb="5">
      <t>エイブン</t>
    </rPh>
    <rPh sb="6" eb="8">
      <t>リカイ</t>
    </rPh>
    <phoneticPr fontId="8"/>
  </si>
  <si>
    <t>簡単な日本語を英語に訳すことが</t>
    <rPh sb="0" eb="2">
      <t>カンタン</t>
    </rPh>
    <rPh sb="3" eb="6">
      <t>ニホンゴ</t>
    </rPh>
    <rPh sb="7" eb="9">
      <t>エイゴ</t>
    </rPh>
    <rPh sb="10" eb="11">
      <t>ヤク</t>
    </rPh>
    <phoneticPr fontId="8"/>
  </si>
  <si>
    <t>単語を聞き取ることが</t>
    <rPh sb="0" eb="2">
      <t>タンゴ</t>
    </rPh>
    <rPh sb="3" eb="4">
      <t>キ</t>
    </rPh>
    <rPh sb="5" eb="6">
      <t>ト</t>
    </rPh>
    <phoneticPr fontId="8"/>
  </si>
  <si>
    <t>文章を聞き取ることが</t>
    <rPh sb="0" eb="2">
      <t>ブンショウ</t>
    </rPh>
    <rPh sb="3" eb="4">
      <t>キ</t>
    </rPh>
    <rPh sb="5" eb="6">
      <t>ト</t>
    </rPh>
    <phoneticPr fontId="8"/>
  </si>
  <si>
    <t>会話を聞き取ることが</t>
    <rPh sb="0" eb="2">
      <t>カイワ</t>
    </rPh>
    <rPh sb="3" eb="4">
      <t>キ</t>
    </rPh>
    <rPh sb="5" eb="6">
      <t>ト</t>
    </rPh>
    <phoneticPr fontId="8"/>
  </si>
  <si>
    <t>単語を書くことが</t>
    <rPh sb="0" eb="2">
      <t>タンゴ</t>
    </rPh>
    <rPh sb="3" eb="4">
      <t>カ</t>
    </rPh>
    <phoneticPr fontId="8"/>
  </si>
  <si>
    <t>文章を書くことが</t>
    <rPh sb="0" eb="2">
      <t>ブンショウ</t>
    </rPh>
    <rPh sb="3" eb="4">
      <t>カ</t>
    </rPh>
    <phoneticPr fontId="8"/>
  </si>
  <si>
    <t>全体説明を聞いて手順を理解することが</t>
    <rPh sb="0" eb="2">
      <t>ゼンタイ</t>
    </rPh>
    <rPh sb="2" eb="4">
      <t>セツメイ</t>
    </rPh>
    <rPh sb="5" eb="6">
      <t>キ</t>
    </rPh>
    <rPh sb="8" eb="10">
      <t>テジュン</t>
    </rPh>
    <rPh sb="11" eb="13">
      <t>リカイ</t>
    </rPh>
    <phoneticPr fontId="8"/>
  </si>
  <si>
    <t>写真やイラスト等を見て手順を理解することが</t>
    <rPh sb="0" eb="2">
      <t>シャシン</t>
    </rPh>
    <rPh sb="7" eb="8">
      <t>ナド</t>
    </rPh>
    <rPh sb="9" eb="10">
      <t>ミ</t>
    </rPh>
    <rPh sb="11" eb="13">
      <t>テジュン</t>
    </rPh>
    <rPh sb="14" eb="16">
      <t>リカイ</t>
    </rPh>
    <phoneticPr fontId="8"/>
  </si>
  <si>
    <t>言語指示を理解することが</t>
    <rPh sb="0" eb="2">
      <t>ゲンゴ</t>
    </rPh>
    <rPh sb="2" eb="4">
      <t>シジ</t>
    </rPh>
    <rPh sb="5" eb="7">
      <t>リカイ</t>
    </rPh>
    <phoneticPr fontId="8"/>
  </si>
  <si>
    <t>視覚指示を理解することが</t>
    <rPh sb="0" eb="2">
      <t>シカク</t>
    </rPh>
    <rPh sb="2" eb="4">
      <t>シジ</t>
    </rPh>
    <rPh sb="5" eb="7">
      <t>リカイ</t>
    </rPh>
    <phoneticPr fontId="8"/>
  </si>
  <si>
    <t>状況を見て臨機応変に対応することが</t>
    <rPh sb="0" eb="2">
      <t>ジョウキョウ</t>
    </rPh>
    <rPh sb="3" eb="4">
      <t>ミ</t>
    </rPh>
    <rPh sb="5" eb="9">
      <t>リンキオウヘン</t>
    </rPh>
    <rPh sb="10" eb="12">
      <t>タイオウ</t>
    </rPh>
    <phoneticPr fontId="8"/>
  </si>
  <si>
    <t>指示を受けて作業内容を変えることが</t>
    <rPh sb="0" eb="2">
      <t>シジ</t>
    </rPh>
    <rPh sb="3" eb="4">
      <t>ウ</t>
    </rPh>
    <rPh sb="6" eb="8">
      <t>サギョウ</t>
    </rPh>
    <rPh sb="8" eb="10">
      <t>ナイヨウ</t>
    </rPh>
    <rPh sb="11" eb="12">
      <t>カ</t>
    </rPh>
    <phoneticPr fontId="8"/>
  </si>
  <si>
    <t>周囲の人と協力して取り組むことが</t>
    <rPh sb="0" eb="2">
      <t>シュウイ</t>
    </rPh>
    <rPh sb="3" eb="4">
      <t>ヒト</t>
    </rPh>
    <rPh sb="5" eb="7">
      <t>キョウリョク</t>
    </rPh>
    <rPh sb="9" eb="10">
      <t>ト</t>
    </rPh>
    <rPh sb="11" eb="12">
      <t>ク</t>
    </rPh>
    <phoneticPr fontId="8"/>
  </si>
  <si>
    <t>気持ちをコントロールすることが</t>
    <rPh sb="0" eb="2">
      <t>キモ</t>
    </rPh>
    <phoneticPr fontId="8"/>
  </si>
  <si>
    <t>困ったとき自分で対応することが</t>
    <rPh sb="0" eb="1">
      <t>コマ</t>
    </rPh>
    <rPh sb="5" eb="7">
      <t>ジブン</t>
    </rPh>
    <rPh sb="8" eb="10">
      <t>タイオウ</t>
    </rPh>
    <phoneticPr fontId="8"/>
  </si>
  <si>
    <t>思い通りにならないとき、我慢をすることが</t>
    <rPh sb="0" eb="1">
      <t>オモ</t>
    </rPh>
    <rPh sb="2" eb="3">
      <t>ドオ</t>
    </rPh>
    <rPh sb="12" eb="14">
      <t>ガマン</t>
    </rPh>
    <phoneticPr fontId="8"/>
  </si>
  <si>
    <t>初めての場面にすぐ慣れることが</t>
    <rPh sb="0" eb="1">
      <t>ハジ</t>
    </rPh>
    <rPh sb="4" eb="6">
      <t>バメン</t>
    </rPh>
    <rPh sb="9" eb="10">
      <t>ナ</t>
    </rPh>
    <phoneticPr fontId="8"/>
  </si>
  <si>
    <t>自分の性格や特徴を理解することが</t>
    <rPh sb="0" eb="2">
      <t>ジブン</t>
    </rPh>
    <rPh sb="3" eb="5">
      <t>セイカク</t>
    </rPh>
    <rPh sb="6" eb="8">
      <t>トクチョウ</t>
    </rPh>
    <rPh sb="9" eb="11">
      <t>リカイ</t>
    </rPh>
    <phoneticPr fontId="8"/>
  </si>
  <si>
    <t>自分を表現することが</t>
    <rPh sb="0" eb="2">
      <t>ジブン</t>
    </rPh>
    <rPh sb="3" eb="5">
      <t>ヒョウゲン</t>
    </rPh>
    <phoneticPr fontId="8"/>
  </si>
  <si>
    <t>思いつきで行動をすることがある</t>
    <rPh sb="0" eb="1">
      <t>オモ</t>
    </rPh>
    <rPh sb="5" eb="7">
      <t>コウドウ</t>
    </rPh>
    <phoneticPr fontId="8"/>
  </si>
  <si>
    <t>思いつきで行動することがある</t>
    <rPh sb="0" eb="1">
      <t>オモ</t>
    </rPh>
    <rPh sb="5" eb="7">
      <t>コウドウ</t>
    </rPh>
    <phoneticPr fontId="8"/>
  </si>
  <si>
    <t>相手が話していても話してしまうことがある</t>
    <rPh sb="0" eb="2">
      <t>アイテ</t>
    </rPh>
    <rPh sb="3" eb="4">
      <t>ハナ</t>
    </rPh>
    <rPh sb="9" eb="10">
      <t>ハナ</t>
    </rPh>
    <phoneticPr fontId="8"/>
  </si>
  <si>
    <t>行動</t>
    <rPh sb="0" eb="2">
      <t>コウドウ</t>
    </rPh>
    <phoneticPr fontId="2"/>
  </si>
  <si>
    <t>話を聴いていないように見えることがある</t>
    <rPh sb="0" eb="1">
      <t>ハナシ</t>
    </rPh>
    <rPh sb="2" eb="3">
      <t>キ</t>
    </rPh>
    <rPh sb="11" eb="12">
      <t>ミ</t>
    </rPh>
    <phoneticPr fontId="8"/>
  </si>
  <si>
    <t>同じ行為を繰り返すことがある</t>
    <rPh sb="0" eb="1">
      <t>オナ</t>
    </rPh>
    <rPh sb="2" eb="4">
      <t>コウイ</t>
    </rPh>
    <rPh sb="5" eb="6">
      <t>ク</t>
    </rPh>
    <rPh sb="7" eb="8">
      <t>カエ</t>
    </rPh>
    <phoneticPr fontId="8"/>
  </si>
  <si>
    <t>物にこだわることがある</t>
    <rPh sb="0" eb="1">
      <t>モノ</t>
    </rPh>
    <phoneticPr fontId="8"/>
  </si>
  <si>
    <t>やり方にこだわることがある</t>
    <rPh sb="2" eb="3">
      <t>カタ</t>
    </rPh>
    <phoneticPr fontId="8"/>
  </si>
  <si>
    <t>衣類にこだわることがある</t>
    <rPh sb="0" eb="2">
      <t>イルイ</t>
    </rPh>
    <phoneticPr fontId="8"/>
  </si>
  <si>
    <t>道順にこだわることがある</t>
    <rPh sb="0" eb="2">
      <t>ミチジュン</t>
    </rPh>
    <phoneticPr fontId="8"/>
  </si>
  <si>
    <t>自分を傷つけることがある</t>
    <rPh sb="0" eb="2">
      <t>ジブン</t>
    </rPh>
    <rPh sb="3" eb="4">
      <t>キズ</t>
    </rPh>
    <phoneticPr fontId="8"/>
  </si>
  <si>
    <t>他人にあたることがある</t>
    <rPh sb="0" eb="2">
      <t>タニン</t>
    </rPh>
    <phoneticPr fontId="8"/>
  </si>
  <si>
    <t>物にあたることがある</t>
    <rPh sb="0" eb="1">
      <t>モノ</t>
    </rPh>
    <phoneticPr fontId="8"/>
  </si>
  <si>
    <t>学習</t>
    <rPh sb="0" eb="2">
      <t>ガクシュウ</t>
    </rPh>
    <phoneticPr fontId="2"/>
  </si>
  <si>
    <t>行動</t>
    <rPh sb="0" eb="2">
      <t>コウドウ</t>
    </rPh>
    <phoneticPr fontId="2"/>
  </si>
  <si>
    <t>コミュニケーション</t>
    <phoneticPr fontId="8"/>
  </si>
  <si>
    <t>偏食せずに食べることが</t>
    <rPh sb="0" eb="2">
      <t>ヘンショク</t>
    </rPh>
    <rPh sb="5" eb="6">
      <t>タ</t>
    </rPh>
    <phoneticPr fontId="2"/>
  </si>
  <si>
    <t>生　　活</t>
    <phoneticPr fontId="2"/>
  </si>
  <si>
    <t>あそび</t>
    <phoneticPr fontId="8"/>
  </si>
  <si>
    <t>ジャンプをすることが</t>
    <phoneticPr fontId="8"/>
  </si>
  <si>
    <t>ケンケンをすることが</t>
    <phoneticPr fontId="8"/>
  </si>
  <si>
    <t>ぎこちなさがある</t>
    <phoneticPr fontId="8"/>
  </si>
  <si>
    <t>おとなしい</t>
    <phoneticPr fontId="8"/>
  </si>
  <si>
    <t>コミュニケーション</t>
    <phoneticPr fontId="8"/>
  </si>
  <si>
    <t>コミュニケーション</t>
    <phoneticPr fontId="2"/>
  </si>
  <si>
    <t>じっと座っていることが</t>
    <phoneticPr fontId="2"/>
  </si>
  <si>
    <t>こだわり</t>
    <phoneticPr fontId="8"/>
  </si>
  <si>
    <t>集団適応</t>
    <rPh sb="0" eb="2">
      <t>シュウダン</t>
    </rPh>
    <rPh sb="2" eb="4">
      <t>テキオウ</t>
    </rPh>
    <phoneticPr fontId="2"/>
  </si>
  <si>
    <t>あそびの様子</t>
    <rPh sb="4" eb="6">
      <t>ヨウス</t>
    </rPh>
    <phoneticPr fontId="2"/>
  </si>
  <si>
    <t>運動動作
姿勢保持</t>
    <rPh sb="0" eb="2">
      <t>ウンドウ</t>
    </rPh>
    <rPh sb="2" eb="4">
      <t>ドウサ</t>
    </rPh>
    <rPh sb="5" eb="7">
      <t>シセイ</t>
    </rPh>
    <rPh sb="7" eb="9">
      <t>ホジ</t>
    </rPh>
    <phoneticPr fontId="2"/>
  </si>
  <si>
    <t>性格</t>
    <rPh sb="0" eb="2">
      <t>セイカク</t>
    </rPh>
    <phoneticPr fontId="2"/>
  </si>
  <si>
    <t>携帯電話
パソコン</t>
    <rPh sb="0" eb="2">
      <t>ケイタイ</t>
    </rPh>
    <rPh sb="2" eb="4">
      <t>デンワ</t>
    </rPh>
    <phoneticPr fontId="8"/>
  </si>
  <si>
    <t>持ち物管理
提出物</t>
    <rPh sb="0" eb="1">
      <t>モ</t>
    </rPh>
    <rPh sb="2" eb="3">
      <t>モノ</t>
    </rPh>
    <rPh sb="3" eb="5">
      <t>カンリ</t>
    </rPh>
    <rPh sb="6" eb="8">
      <t>テイシュツ</t>
    </rPh>
    <rPh sb="8" eb="9">
      <t>ブツ</t>
    </rPh>
    <phoneticPr fontId="8"/>
  </si>
  <si>
    <t>気持ちの
切り替え</t>
    <rPh sb="0" eb="2">
      <t>キモ</t>
    </rPh>
    <rPh sb="5" eb="6">
      <t>キ</t>
    </rPh>
    <rPh sb="7" eb="8">
      <t>カ</t>
    </rPh>
    <phoneticPr fontId="8"/>
  </si>
  <si>
    <t>注意深さ等</t>
    <rPh sb="0" eb="2">
      <t>チュウイ</t>
    </rPh>
    <rPh sb="2" eb="3">
      <t>フカ</t>
    </rPh>
    <rPh sb="4" eb="5">
      <t>トウ</t>
    </rPh>
    <phoneticPr fontId="2"/>
  </si>
  <si>
    <t>電話
パソコン等</t>
    <rPh sb="0" eb="2">
      <t>デンワ</t>
    </rPh>
    <rPh sb="7" eb="8">
      <t>トウ</t>
    </rPh>
    <phoneticPr fontId="8"/>
  </si>
  <si>
    <r>
      <t>現在就労している場合は、「①現在の就労状況」を記入してください。
今後就労を考えている場合は、「②就労に向けて」を記入してください。
※</t>
    </r>
    <r>
      <rPr>
        <sz val="16"/>
        <rFont val="HG丸ｺﾞｼｯｸM-PRO"/>
        <family val="3"/>
        <charset val="128"/>
      </rPr>
      <t>□</t>
    </r>
    <r>
      <rPr>
        <sz val="13"/>
        <rFont val="HG丸ｺﾞｼｯｸM-PRO"/>
        <family val="3"/>
        <charset val="128"/>
      </rPr>
      <t>は当てはまる項目すべてに✓を入れてください</t>
    </r>
    <rPh sb="0" eb="2">
      <t>ゲンザイ</t>
    </rPh>
    <rPh sb="2" eb="4">
      <t>シュウロウ</t>
    </rPh>
    <rPh sb="8" eb="10">
      <t>バアイ</t>
    </rPh>
    <rPh sb="14" eb="16">
      <t>ゲンザイ</t>
    </rPh>
    <rPh sb="17" eb="19">
      <t>シュウロウ</t>
    </rPh>
    <rPh sb="19" eb="21">
      <t>ジョウキョウ</t>
    </rPh>
    <rPh sb="23" eb="25">
      <t>キニュウ</t>
    </rPh>
    <rPh sb="33" eb="35">
      <t>コンゴ</t>
    </rPh>
    <rPh sb="35" eb="37">
      <t>シュウロウ</t>
    </rPh>
    <rPh sb="38" eb="39">
      <t>カンガ</t>
    </rPh>
    <rPh sb="43" eb="45">
      <t>バアイ</t>
    </rPh>
    <rPh sb="49" eb="51">
      <t>シュウロウ</t>
    </rPh>
    <rPh sb="52" eb="53">
      <t>ム</t>
    </rPh>
    <rPh sb="57" eb="59">
      <t>キニュウ</t>
    </rPh>
    <rPh sb="70" eb="71">
      <t>ア</t>
    </rPh>
    <rPh sb="75" eb="77">
      <t>コウモク</t>
    </rPh>
    <rPh sb="83" eb="84">
      <t>イ</t>
    </rPh>
    <phoneticPr fontId="2"/>
  </si>
  <si>
    <t>その他</t>
    <rPh sb="2" eb="3">
      <t>タ</t>
    </rPh>
    <phoneticPr fontId="2"/>
  </si>
  <si>
    <t xml:space="preserve">
</t>
    <phoneticPr fontId="2"/>
  </si>
  <si>
    <t>１
当てはまる</t>
    <phoneticPr fontId="2"/>
  </si>
  <si>
    <t>２
やや当てはまる</t>
    <phoneticPr fontId="2"/>
  </si>
  <si>
    <t>一般就労</t>
    <rPh sb="0" eb="2">
      <t>イッパン</t>
    </rPh>
    <rPh sb="2" eb="4">
      <t>シュウロウ</t>
    </rPh>
    <phoneticPr fontId="2"/>
  </si>
  <si>
    <t>正規社員</t>
    <rPh sb="0" eb="2">
      <t>セイキ</t>
    </rPh>
    <rPh sb="2" eb="4">
      <t>シャイン</t>
    </rPh>
    <phoneticPr fontId="2"/>
  </si>
  <si>
    <t>朝早く起きること</t>
    <rPh sb="0" eb="1">
      <t>アサ</t>
    </rPh>
    <rPh sb="1" eb="2">
      <t>ハヤ</t>
    </rPh>
    <rPh sb="3" eb="4">
      <t>オ</t>
    </rPh>
    <phoneticPr fontId="2"/>
  </si>
  <si>
    <t>契約社員</t>
    <rPh sb="0" eb="2">
      <t>ケイヤク</t>
    </rPh>
    <rPh sb="2" eb="4">
      <t>シャイン</t>
    </rPh>
    <phoneticPr fontId="2"/>
  </si>
  <si>
    <t>仕事がうまくできなかったこと</t>
    <rPh sb="0" eb="2">
      <t>シゴト</t>
    </rPh>
    <phoneticPr fontId="2"/>
  </si>
  <si>
    <t>アルバイト</t>
    <phoneticPr fontId="2"/>
  </si>
  <si>
    <t>職場で注意されても改善できなかったこと</t>
    <rPh sb="0" eb="2">
      <t>ショクバ</t>
    </rPh>
    <rPh sb="3" eb="5">
      <t>チュウイ</t>
    </rPh>
    <rPh sb="9" eb="11">
      <t>カイゼン</t>
    </rPh>
    <phoneticPr fontId="2"/>
  </si>
  <si>
    <t>その他</t>
    <rPh sb="2" eb="3">
      <t>タ</t>
    </rPh>
    <phoneticPr fontId="2"/>
  </si>
  <si>
    <t>自営業</t>
    <rPh sb="0" eb="3">
      <t>ジエイギョウ</t>
    </rPh>
    <phoneticPr fontId="2"/>
  </si>
  <si>
    <t>職場での人間関係</t>
    <rPh sb="0" eb="2">
      <t>ショクバ</t>
    </rPh>
    <rPh sb="4" eb="6">
      <t>ニンゲン</t>
    </rPh>
    <rPh sb="6" eb="8">
      <t>カンケイ</t>
    </rPh>
    <phoneticPr fontId="2"/>
  </si>
  <si>
    <t>福祉的就労</t>
    <rPh sb="0" eb="3">
      <t>フクシテキ</t>
    </rPh>
    <rPh sb="3" eb="5">
      <t>シュウロウ</t>
    </rPh>
    <phoneticPr fontId="2"/>
  </si>
  <si>
    <t>就労移行</t>
    <rPh sb="0" eb="2">
      <t>シュウロウ</t>
    </rPh>
    <rPh sb="2" eb="4">
      <t>イコウ</t>
    </rPh>
    <phoneticPr fontId="2"/>
  </si>
  <si>
    <t>就労継続支援A型</t>
    <rPh sb="0" eb="2">
      <t>シュウロウ</t>
    </rPh>
    <rPh sb="2" eb="4">
      <t>ケイゾク</t>
    </rPh>
    <rPh sb="4" eb="6">
      <t>シエン</t>
    </rPh>
    <rPh sb="7" eb="8">
      <t>ガタ</t>
    </rPh>
    <phoneticPr fontId="2"/>
  </si>
  <si>
    <t>就労継続支援B型</t>
    <rPh sb="0" eb="2">
      <t>シュウロウ</t>
    </rPh>
    <rPh sb="2" eb="4">
      <t>ケイゾク</t>
    </rPh>
    <rPh sb="4" eb="6">
      <t>シエン</t>
    </rPh>
    <rPh sb="7" eb="8">
      <t>ガタ</t>
    </rPh>
    <phoneticPr fontId="2"/>
  </si>
  <si>
    <t>欲しいものを給料で買えたこと</t>
    <rPh sb="0" eb="1">
      <t>ホ</t>
    </rPh>
    <rPh sb="6" eb="8">
      <t>キュウリョウ</t>
    </rPh>
    <rPh sb="9" eb="10">
      <t>カ</t>
    </rPh>
    <phoneticPr fontId="2"/>
  </si>
  <si>
    <t>安定した収入</t>
    <rPh sb="0" eb="2">
      <t>アンテイ</t>
    </rPh>
    <rPh sb="4" eb="6">
      <t>シュウニュウ</t>
    </rPh>
    <phoneticPr fontId="2"/>
  </si>
  <si>
    <t>家事手伝い</t>
    <rPh sb="0" eb="2">
      <t>カジ</t>
    </rPh>
    <rPh sb="2" eb="4">
      <t>テツダ</t>
    </rPh>
    <phoneticPr fontId="2"/>
  </si>
  <si>
    <t>社会に出られたこと</t>
    <rPh sb="0" eb="2">
      <t>シャカイ</t>
    </rPh>
    <rPh sb="3" eb="4">
      <t>デ</t>
    </rPh>
    <phoneticPr fontId="2"/>
  </si>
  <si>
    <t>就職のために学校等に通っている</t>
    <rPh sb="0" eb="2">
      <t>シュウショク</t>
    </rPh>
    <rPh sb="6" eb="8">
      <t>ガッコウ</t>
    </rPh>
    <rPh sb="8" eb="9">
      <t>トウ</t>
    </rPh>
    <rPh sb="10" eb="11">
      <t>カヨ</t>
    </rPh>
    <phoneticPr fontId="2"/>
  </si>
  <si>
    <t>働いて周りから褒められたこと</t>
    <rPh sb="0" eb="1">
      <t>ハタラ</t>
    </rPh>
    <rPh sb="3" eb="4">
      <t>マワ</t>
    </rPh>
    <rPh sb="7" eb="8">
      <t>ホ</t>
    </rPh>
    <phoneticPr fontId="2"/>
  </si>
  <si>
    <t>友達ができたこと</t>
    <rPh sb="0" eb="2">
      <t>トモダチ</t>
    </rPh>
    <phoneticPr fontId="2"/>
  </si>
  <si>
    <t>現在の就労先</t>
    <rPh sb="0" eb="2">
      <t>ゲンザイ</t>
    </rPh>
    <rPh sb="3" eb="5">
      <t>シュウロウ</t>
    </rPh>
    <rPh sb="5" eb="6">
      <t>サキ</t>
    </rPh>
    <phoneticPr fontId="2"/>
  </si>
  <si>
    <t>名称</t>
    <rPh sb="0" eb="2">
      <t>メイショウ</t>
    </rPh>
    <phoneticPr fontId="2"/>
  </si>
  <si>
    <t>住所</t>
    <rPh sb="0" eb="2">
      <t>ジュウショ</t>
    </rPh>
    <phoneticPr fontId="2"/>
  </si>
  <si>
    <t>期間</t>
    <rPh sb="0" eb="2">
      <t>キカン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</si>
  <si>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</si>
  <si>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</si>
  <si>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日から</t>
    <rPh sb="0" eb="1">
      <t>ヒ</t>
    </rPh>
    <phoneticPr fontId="2"/>
  </si>
  <si>
    <t>職場で世話に
なっている人</t>
    <rPh sb="0" eb="2">
      <t>ショクバ</t>
    </rPh>
    <rPh sb="3" eb="5">
      <t>セワ</t>
    </rPh>
    <rPh sb="12" eb="13">
      <t>ヒト</t>
    </rPh>
    <phoneticPr fontId="2"/>
  </si>
  <si>
    <t>同僚</t>
    <rPh sb="0" eb="2">
      <t>ドウリョウ</t>
    </rPh>
    <phoneticPr fontId="2"/>
  </si>
  <si>
    <t>さん</t>
    <phoneticPr fontId="2"/>
  </si>
  <si>
    <t>上司</t>
    <rPh sb="0" eb="2">
      <t>ジョウシ</t>
    </rPh>
    <phoneticPr fontId="2"/>
  </si>
  <si>
    <t>就労支援センター</t>
    <rPh sb="0" eb="2">
      <t>シュウロウ</t>
    </rPh>
    <rPh sb="2" eb="4">
      <t>シエン</t>
    </rPh>
    <phoneticPr fontId="2"/>
  </si>
  <si>
    <t>ジョブコーチ</t>
    <phoneticPr fontId="2"/>
  </si>
  <si>
    <t>体を使うこと</t>
    <rPh sb="0" eb="1">
      <t>カラダ</t>
    </rPh>
    <rPh sb="2" eb="3">
      <t>ツカ</t>
    </rPh>
    <phoneticPr fontId="2"/>
  </si>
  <si>
    <t>手先を使うこと</t>
    <rPh sb="0" eb="2">
      <t>テサキ</t>
    </rPh>
    <rPh sb="3" eb="4">
      <t>ツカ</t>
    </rPh>
    <phoneticPr fontId="2"/>
  </si>
  <si>
    <t>パソコンを使うこと</t>
    <rPh sb="5" eb="6">
      <t>ツカ</t>
    </rPh>
    <phoneticPr fontId="2"/>
  </si>
  <si>
    <t>書類を整理すること</t>
    <rPh sb="0" eb="2">
      <t>ショルイ</t>
    </rPh>
    <rPh sb="3" eb="5">
      <t>セイリ</t>
    </rPh>
    <phoneticPr fontId="2"/>
  </si>
  <si>
    <t>字を書くこと</t>
    <rPh sb="0" eb="1">
      <t>ジ</t>
    </rPh>
    <rPh sb="2" eb="3">
      <t>カ</t>
    </rPh>
    <phoneticPr fontId="2"/>
  </si>
  <si>
    <t>同じ作業を続けること</t>
    <rPh sb="0" eb="1">
      <t>オナ</t>
    </rPh>
    <rPh sb="2" eb="4">
      <t>サギョウ</t>
    </rPh>
    <rPh sb="5" eb="6">
      <t>ツヅ</t>
    </rPh>
    <phoneticPr fontId="2"/>
  </si>
  <si>
    <t>みんなと一緒に作業をすること</t>
    <rPh sb="4" eb="6">
      <t>イッショ</t>
    </rPh>
    <rPh sb="7" eb="9">
      <t>サギョウ</t>
    </rPh>
    <phoneticPr fontId="2"/>
  </si>
  <si>
    <t>企業就職したい</t>
    <rPh sb="0" eb="2">
      <t>キギョウ</t>
    </rPh>
    <rPh sb="2" eb="4">
      <t>シュウショク</t>
    </rPh>
    <phoneticPr fontId="2"/>
  </si>
  <si>
    <t>福祉的就労をしたい</t>
    <rPh sb="0" eb="3">
      <t>フクシテキ</t>
    </rPh>
    <rPh sb="3" eb="5">
      <t>シュウロウ</t>
    </rPh>
    <phoneticPr fontId="2"/>
  </si>
  <si>
    <t>就職のために学校等に通いたい</t>
    <rPh sb="0" eb="2">
      <t>シュウショク</t>
    </rPh>
    <rPh sb="6" eb="8">
      <t>ガッコウ</t>
    </rPh>
    <rPh sb="8" eb="9">
      <t>トウ</t>
    </rPh>
    <rPh sb="10" eb="11">
      <t>カヨ</t>
    </rPh>
    <phoneticPr fontId="2"/>
  </si>
  <si>
    <t>ずっと家で過ごしたい</t>
    <rPh sb="3" eb="4">
      <t>イエ</t>
    </rPh>
    <rPh sb="5" eb="6">
      <t>ス</t>
    </rPh>
    <phoneticPr fontId="2"/>
  </si>
  <si>
    <t>アパート等で一人暮らしをしたい</t>
    <rPh sb="4" eb="5">
      <t>ナド</t>
    </rPh>
    <rPh sb="6" eb="8">
      <t>ヒトリ</t>
    </rPh>
    <rPh sb="8" eb="9">
      <t>ク</t>
    </rPh>
    <phoneticPr fontId="2"/>
  </si>
  <si>
    <t>グループホーム等で暮らしたい</t>
    <rPh sb="7" eb="8">
      <t>ナド</t>
    </rPh>
    <rPh sb="9" eb="10">
      <t>ク</t>
    </rPh>
    <phoneticPr fontId="2"/>
  </si>
  <si>
    <t>自宅で家族と暮らしたい</t>
    <rPh sb="0" eb="2">
      <t>ジタク</t>
    </rPh>
    <rPh sb="3" eb="5">
      <t>カゾク</t>
    </rPh>
    <rPh sb="6" eb="7">
      <t>ク</t>
    </rPh>
    <phoneticPr fontId="2"/>
  </si>
  <si>
    <t>結婚してその相手と暮らしたい</t>
    <rPh sb="0" eb="2">
      <t>ケッコン</t>
    </rPh>
    <rPh sb="6" eb="8">
      <t>アイテ</t>
    </rPh>
    <rPh sb="9" eb="10">
      <t>ク</t>
    </rPh>
    <phoneticPr fontId="2"/>
  </si>
  <si>
    <t>（１）現在の様子（幼児期）</t>
    <rPh sb="3" eb="5">
      <t>ゲンザイ</t>
    </rPh>
    <rPh sb="6" eb="8">
      <t>ヨウス</t>
    </rPh>
    <rPh sb="9" eb="12">
      <t>ヨウジキ</t>
    </rPh>
    <phoneticPr fontId="2"/>
  </si>
  <si>
    <t>（２）現在の様子（学齢期）</t>
    <rPh sb="3" eb="5">
      <t>ゲンザイ</t>
    </rPh>
    <rPh sb="6" eb="8">
      <t>ヨウス</t>
    </rPh>
    <rPh sb="9" eb="11">
      <t>ガクレイ</t>
    </rPh>
    <rPh sb="11" eb="12">
      <t>キ</t>
    </rPh>
    <phoneticPr fontId="2"/>
  </si>
  <si>
    <t>（３）現在の様子（青年期Ⅰ）</t>
    <rPh sb="3" eb="5">
      <t>ゲンザイ</t>
    </rPh>
    <rPh sb="6" eb="8">
      <t>ヨウス</t>
    </rPh>
    <rPh sb="9" eb="12">
      <t>セイネンキ</t>
    </rPh>
    <phoneticPr fontId="2"/>
  </si>
  <si>
    <t>（４）現在の様子（青年期Ⅱ）</t>
    <rPh sb="3" eb="5">
      <t>ゲンザイ</t>
    </rPh>
    <rPh sb="6" eb="8">
      <t>ヨウス</t>
    </rPh>
    <rPh sb="9" eb="12">
      <t>セイネンキ</t>
    </rPh>
    <phoneticPr fontId="2"/>
  </si>
  <si>
    <t>（１）現在の様子（幼児期）</t>
    <phoneticPr fontId="2"/>
  </si>
  <si>
    <t>生活</t>
    <rPh sb="0" eb="2">
      <t>セイカツ</t>
    </rPh>
    <phoneticPr fontId="2"/>
  </si>
  <si>
    <t>食事</t>
    <rPh sb="0" eb="2">
      <t>ショクジ</t>
    </rPh>
    <phoneticPr fontId="2"/>
  </si>
  <si>
    <t>座って食べることが</t>
    <rPh sb="0" eb="1">
      <t>スワ</t>
    </rPh>
    <rPh sb="3" eb="4">
      <t>タ</t>
    </rPh>
    <phoneticPr fontId="2"/>
  </si>
  <si>
    <t>ひとりで食べることが</t>
    <rPh sb="4" eb="5">
      <t>タ</t>
    </rPh>
    <phoneticPr fontId="2"/>
  </si>
  <si>
    <t>食具を上手に使うことが</t>
    <rPh sb="0" eb="1">
      <t>ショク</t>
    </rPh>
    <rPh sb="1" eb="2">
      <t>グ</t>
    </rPh>
    <rPh sb="3" eb="5">
      <t>ジョウズ</t>
    </rPh>
    <rPh sb="6" eb="7">
      <t>ツカ</t>
    </rPh>
    <phoneticPr fontId="2"/>
  </si>
  <si>
    <t>立ち歩かずに食事をとることが</t>
    <rPh sb="0" eb="1">
      <t>タ</t>
    </rPh>
    <rPh sb="2" eb="3">
      <t>アル</t>
    </rPh>
    <rPh sb="6" eb="8">
      <t>ショクジ</t>
    </rPh>
    <phoneticPr fontId="2"/>
  </si>
  <si>
    <t>偏食せずにバランスよく食べることが</t>
    <rPh sb="0" eb="2">
      <t>ヘンショク</t>
    </rPh>
    <rPh sb="11" eb="12">
      <t>タ</t>
    </rPh>
    <phoneticPr fontId="2"/>
  </si>
  <si>
    <t>睡眠</t>
    <rPh sb="0" eb="2">
      <t>スイミン</t>
    </rPh>
    <phoneticPr fontId="2"/>
  </si>
  <si>
    <t>30分以内に眠ることが</t>
    <rPh sb="2" eb="3">
      <t>フン</t>
    </rPh>
    <rPh sb="3" eb="5">
      <t>イナイ</t>
    </rPh>
    <rPh sb="6" eb="7">
      <t>ネム</t>
    </rPh>
    <phoneticPr fontId="2"/>
  </si>
  <si>
    <t>昼寝をすることが</t>
    <rPh sb="0" eb="2">
      <t>ヒルネ</t>
    </rPh>
    <phoneticPr fontId="2"/>
  </si>
  <si>
    <t>規則正しい睡眠リズムを保つことが</t>
    <rPh sb="0" eb="2">
      <t>キソク</t>
    </rPh>
    <rPh sb="2" eb="3">
      <t>タダ</t>
    </rPh>
    <rPh sb="5" eb="7">
      <t>スイミン</t>
    </rPh>
    <rPh sb="11" eb="12">
      <t>タモ</t>
    </rPh>
    <phoneticPr fontId="2"/>
  </si>
  <si>
    <t>夜泣きがある</t>
    <rPh sb="0" eb="2">
      <t>ヨナ</t>
    </rPh>
    <phoneticPr fontId="2"/>
  </si>
  <si>
    <t>（選択肢：当てはまる／やや当てはまる／当てはまらない）</t>
    <rPh sb="1" eb="4">
      <t>センタクシ</t>
    </rPh>
    <phoneticPr fontId="2"/>
  </si>
  <si>
    <t>（選択肢：できる／概ねできる／支援が必要）</t>
    <rPh sb="1" eb="4">
      <t>センタクシ</t>
    </rPh>
    <rPh sb="9" eb="10">
      <t>オオム</t>
    </rPh>
    <rPh sb="15" eb="17">
      <t>シエン</t>
    </rPh>
    <rPh sb="18" eb="20">
      <t>ヒツヨウ</t>
    </rPh>
    <phoneticPr fontId="2"/>
  </si>
  <si>
    <t>排泄</t>
    <rPh sb="0" eb="2">
      <t>ハイセツ</t>
    </rPh>
    <phoneticPr fontId="2"/>
  </si>
  <si>
    <t>夜尿がある</t>
    <rPh sb="0" eb="2">
      <t>ヤニョウ</t>
    </rPh>
    <phoneticPr fontId="2"/>
  </si>
  <si>
    <t>排便の後始末をすることが</t>
    <rPh sb="0" eb="2">
      <t>ハイベン</t>
    </rPh>
    <rPh sb="3" eb="6">
      <t>アトシマツ</t>
    </rPh>
    <phoneticPr fontId="2"/>
  </si>
  <si>
    <t>着替え</t>
    <rPh sb="0" eb="2">
      <t>キガ</t>
    </rPh>
    <phoneticPr fontId="2"/>
  </si>
  <si>
    <t>衣服の着脱を一人ですることが</t>
    <rPh sb="0" eb="2">
      <t>イフク</t>
    </rPh>
    <rPh sb="3" eb="5">
      <t>チャクダツ</t>
    </rPh>
    <rPh sb="6" eb="8">
      <t>ヒトリ</t>
    </rPh>
    <phoneticPr fontId="2"/>
  </si>
  <si>
    <t>衣服の調節を一人ですることが</t>
    <rPh sb="0" eb="2">
      <t>イフク</t>
    </rPh>
    <rPh sb="3" eb="5">
      <t>チョウセツ</t>
    </rPh>
    <rPh sb="6" eb="8">
      <t>ヒトリ</t>
    </rPh>
    <phoneticPr fontId="2"/>
  </si>
  <si>
    <t>衣服の選択を一人ですることが</t>
    <rPh sb="0" eb="2">
      <t>イフク</t>
    </rPh>
    <rPh sb="3" eb="5">
      <t>センタク</t>
    </rPh>
    <rPh sb="6" eb="8">
      <t>ヒトリ</t>
    </rPh>
    <phoneticPr fontId="2"/>
  </si>
  <si>
    <t>整容</t>
    <rPh sb="0" eb="2">
      <t>セイヨウ</t>
    </rPh>
    <phoneticPr fontId="2"/>
  </si>
  <si>
    <t>手洗いを一人ですることが</t>
    <rPh sb="0" eb="2">
      <t>テアラ</t>
    </rPh>
    <rPh sb="4" eb="6">
      <t>ヒトリ</t>
    </rPh>
    <phoneticPr fontId="2"/>
  </si>
  <si>
    <t>うがいを一人ですることが</t>
    <rPh sb="4" eb="6">
      <t>ヒトリ</t>
    </rPh>
    <phoneticPr fontId="2"/>
  </si>
  <si>
    <t>洗顔を一人ですることが</t>
    <rPh sb="0" eb="2">
      <t>センガン</t>
    </rPh>
    <rPh sb="3" eb="5">
      <t>ヒトリ</t>
    </rPh>
    <phoneticPr fontId="2"/>
  </si>
  <si>
    <t>入浴</t>
    <rPh sb="0" eb="2">
      <t>ニュウヨク</t>
    </rPh>
    <phoneticPr fontId="2"/>
  </si>
  <si>
    <t>体を洗うことが</t>
    <rPh sb="0" eb="1">
      <t>カラダ</t>
    </rPh>
    <rPh sb="2" eb="3">
      <t>アラ</t>
    </rPh>
    <phoneticPr fontId="2"/>
  </si>
  <si>
    <t>髪を洗うことが</t>
    <rPh sb="0" eb="1">
      <t>カミ</t>
    </rPh>
    <rPh sb="2" eb="3">
      <t>アラ</t>
    </rPh>
    <phoneticPr fontId="2"/>
  </si>
  <si>
    <t>髪を洗うことが</t>
    <rPh sb="0" eb="1">
      <t>カミ</t>
    </rPh>
    <rPh sb="2" eb="3">
      <t>アラ</t>
    </rPh>
    <phoneticPr fontId="8"/>
  </si>
  <si>
    <t>シャワーを浴びることが</t>
    <rPh sb="5" eb="6">
      <t>ア</t>
    </rPh>
    <phoneticPr fontId="2"/>
  </si>
  <si>
    <t>湯船につかることが</t>
    <rPh sb="0" eb="2">
      <t>ユブネ</t>
    </rPh>
    <phoneticPr fontId="2"/>
  </si>
  <si>
    <t>外出移動</t>
    <rPh sb="0" eb="2">
      <t>ガイシュツ</t>
    </rPh>
    <rPh sb="2" eb="4">
      <t>イドウ</t>
    </rPh>
    <phoneticPr fontId="2"/>
  </si>
  <si>
    <t>手をつないで歩くことが</t>
    <rPh sb="0" eb="1">
      <t>テ</t>
    </rPh>
    <rPh sb="6" eb="7">
      <t>アル</t>
    </rPh>
    <phoneticPr fontId="2"/>
  </si>
  <si>
    <t>道路に飛び出すことがある</t>
    <rPh sb="0" eb="2">
      <t>ドウロ</t>
    </rPh>
    <rPh sb="3" eb="4">
      <t>ト</t>
    </rPh>
    <rPh sb="5" eb="6">
      <t>ダ</t>
    </rPh>
    <phoneticPr fontId="2"/>
  </si>
  <si>
    <t>道の端を歩くことが</t>
    <rPh sb="0" eb="1">
      <t>ミチ</t>
    </rPh>
    <rPh sb="2" eb="3">
      <t>ハシ</t>
    </rPh>
    <rPh sb="4" eb="5">
      <t>アル</t>
    </rPh>
    <phoneticPr fontId="2"/>
  </si>
  <si>
    <t>信号を理解して道を渡ることが</t>
    <rPh sb="0" eb="2">
      <t>シンゴウ</t>
    </rPh>
    <rPh sb="3" eb="5">
      <t>リカイ</t>
    </rPh>
    <rPh sb="7" eb="8">
      <t>ミチ</t>
    </rPh>
    <rPh sb="9" eb="10">
      <t>ワタ</t>
    </rPh>
    <phoneticPr fontId="2"/>
  </si>
  <si>
    <t>集団生活</t>
    <rPh sb="0" eb="2">
      <t>シュウダン</t>
    </rPh>
    <rPh sb="2" eb="4">
      <t>セイカツ</t>
    </rPh>
    <phoneticPr fontId="2"/>
  </si>
  <si>
    <t>集団適応</t>
    <rPh sb="0" eb="2">
      <t>シュウダン</t>
    </rPh>
    <rPh sb="2" eb="4">
      <t>テキオウ</t>
    </rPh>
    <phoneticPr fontId="2"/>
  </si>
  <si>
    <t>一定時間すわっていることが</t>
    <rPh sb="0" eb="2">
      <t>イッテイ</t>
    </rPh>
    <rPh sb="2" eb="4">
      <t>ジカン</t>
    </rPh>
    <phoneticPr fontId="2"/>
  </si>
  <si>
    <t>順番を待つことが</t>
    <rPh sb="0" eb="2">
      <t>ジュンバン</t>
    </rPh>
    <rPh sb="3" eb="4">
      <t>マ</t>
    </rPh>
    <phoneticPr fontId="2"/>
  </si>
  <si>
    <t>支度をひとりですることが</t>
    <rPh sb="0" eb="2">
      <t>シタク</t>
    </rPh>
    <phoneticPr fontId="2"/>
  </si>
  <si>
    <t>集団活動に参加することが</t>
    <rPh sb="0" eb="2">
      <t>シュウダン</t>
    </rPh>
    <rPh sb="2" eb="4">
      <t>カツドウ</t>
    </rPh>
    <rPh sb="5" eb="7">
      <t>サンカ</t>
    </rPh>
    <phoneticPr fontId="2"/>
  </si>
  <si>
    <t>一斉指示で行動することが</t>
    <rPh sb="0" eb="2">
      <t>イッセイ</t>
    </rPh>
    <rPh sb="2" eb="4">
      <t>シジ</t>
    </rPh>
    <rPh sb="5" eb="7">
      <t>コウドウ</t>
    </rPh>
    <phoneticPr fontId="2"/>
  </si>
  <si>
    <t>個別の支持があれば行動することが</t>
    <rPh sb="0" eb="2">
      <t>コベツ</t>
    </rPh>
    <rPh sb="3" eb="5">
      <t>シジ</t>
    </rPh>
    <rPh sb="9" eb="11">
      <t>コウドウ</t>
    </rPh>
    <phoneticPr fontId="2"/>
  </si>
  <si>
    <t>ルールや約束を守ることが</t>
    <rPh sb="4" eb="6">
      <t>ヤクソク</t>
    </rPh>
    <rPh sb="7" eb="8">
      <t>マモ</t>
    </rPh>
    <phoneticPr fontId="2"/>
  </si>
  <si>
    <t>あそび</t>
    <phoneticPr fontId="2"/>
  </si>
  <si>
    <t>あそびの様子</t>
    <rPh sb="4" eb="6">
      <t>ヨウス</t>
    </rPh>
    <phoneticPr fontId="2"/>
  </si>
  <si>
    <t>一人で遊ぶことが</t>
    <rPh sb="0" eb="2">
      <t>ヒトリ</t>
    </rPh>
    <rPh sb="3" eb="4">
      <t>アソ</t>
    </rPh>
    <phoneticPr fontId="2"/>
  </si>
  <si>
    <t>友達と遊ぶことが</t>
    <rPh sb="0" eb="2">
      <t>トモダチ</t>
    </rPh>
    <rPh sb="3" eb="4">
      <t>アソ</t>
    </rPh>
    <phoneticPr fontId="2"/>
  </si>
  <si>
    <t>大人と遊ぶことが</t>
    <rPh sb="0" eb="2">
      <t>オトナ</t>
    </rPh>
    <rPh sb="3" eb="4">
      <t>アソ</t>
    </rPh>
    <phoneticPr fontId="2"/>
  </si>
  <si>
    <t>体を動かして遊ぶことが</t>
    <rPh sb="0" eb="1">
      <t>カラダ</t>
    </rPh>
    <rPh sb="2" eb="3">
      <t>ウゴ</t>
    </rPh>
    <rPh sb="6" eb="7">
      <t>アソ</t>
    </rPh>
    <phoneticPr fontId="2"/>
  </si>
  <si>
    <t>玩具で遊ぶことが</t>
    <rPh sb="0" eb="2">
      <t>ガング</t>
    </rPh>
    <rPh sb="3" eb="4">
      <t>アソ</t>
    </rPh>
    <phoneticPr fontId="2"/>
  </si>
  <si>
    <t>ごっこ遊びをすることが</t>
    <rPh sb="3" eb="4">
      <t>アソ</t>
    </rPh>
    <phoneticPr fontId="2"/>
  </si>
  <si>
    <t>目次に戻る</t>
    <rPh sb="0" eb="2">
      <t>モクジ</t>
    </rPh>
    <rPh sb="3" eb="4">
      <t>モド</t>
    </rPh>
    <phoneticPr fontId="2"/>
  </si>
  <si>
    <t>ジャンプをすることが</t>
    <phoneticPr fontId="2"/>
  </si>
  <si>
    <t>ケンケンをすることが</t>
    <phoneticPr fontId="2"/>
  </si>
  <si>
    <t>ボールを投げることが</t>
    <rPh sb="4" eb="5">
      <t>ナ</t>
    </rPh>
    <phoneticPr fontId="2"/>
  </si>
  <si>
    <t>はさみで紙を投げることが</t>
    <rPh sb="4" eb="5">
      <t>カミ</t>
    </rPh>
    <rPh sb="6" eb="7">
      <t>ナ</t>
    </rPh>
    <phoneticPr fontId="2"/>
  </si>
  <si>
    <t>のりをつけて紙を貼ることが</t>
    <rPh sb="6" eb="7">
      <t>カミ</t>
    </rPh>
    <rPh sb="8" eb="9">
      <t>ハ</t>
    </rPh>
    <phoneticPr fontId="2"/>
  </si>
  <si>
    <t>のりをつけて紙を貼ることが</t>
    <rPh sb="6" eb="7">
      <t>カミ</t>
    </rPh>
    <rPh sb="8" eb="9">
      <t>ハ</t>
    </rPh>
    <phoneticPr fontId="8"/>
  </si>
  <si>
    <t>人との
関わり</t>
    <rPh sb="0" eb="1">
      <t>ヒト</t>
    </rPh>
    <rPh sb="4" eb="5">
      <t>カカ</t>
    </rPh>
    <phoneticPr fontId="8"/>
  </si>
  <si>
    <t>感情の
表現</t>
    <rPh sb="0" eb="2">
      <t>カンジョウ</t>
    </rPh>
    <rPh sb="4" eb="6">
      <t>ヒョウゲン</t>
    </rPh>
    <phoneticPr fontId="8"/>
  </si>
  <si>
    <t>感情の
理解</t>
    <rPh sb="0" eb="2">
      <t>カンジョウ</t>
    </rPh>
    <rPh sb="4" eb="6">
      <t>リカイ</t>
    </rPh>
    <phoneticPr fontId="8"/>
  </si>
  <si>
    <t xml:space="preserve">         </t>
    <phoneticPr fontId="2"/>
  </si>
  <si>
    <t>①現在の就労状況</t>
    <rPh sb="1" eb="3">
      <t>ゲンザイ</t>
    </rPh>
    <rPh sb="4" eb="6">
      <t>シュウロウ</t>
    </rPh>
    <rPh sb="6" eb="8">
      <t>ジョウキョウ</t>
    </rPh>
    <phoneticPr fontId="2"/>
  </si>
  <si>
    <t>現在の
就労状況</t>
    <rPh sb="0" eb="2">
      <t>ゲンザイ</t>
    </rPh>
    <rPh sb="4" eb="6">
      <t>シュウロウ</t>
    </rPh>
    <rPh sb="6" eb="8">
      <t>ジョウキョウ</t>
    </rPh>
    <phoneticPr fontId="2"/>
  </si>
  <si>
    <t>（選択肢：当てはまる／やや当てはまる）</t>
    <rPh sb="1" eb="4">
      <t>センタクシ</t>
    </rPh>
    <phoneticPr fontId="2"/>
  </si>
  <si>
    <t>当てはまるものを選択
☑</t>
    <rPh sb="0" eb="1">
      <t>ア</t>
    </rPh>
    <rPh sb="8" eb="10">
      <t>センタク</t>
    </rPh>
    <phoneticPr fontId="2"/>
  </si>
  <si>
    <t>当てはまるものを選択
☑</t>
    <phoneticPr fontId="2"/>
  </si>
  <si>
    <t xml:space="preserve">仕事をしていて
楽しいこと
</t>
    <phoneticPr fontId="2"/>
  </si>
  <si>
    <t>仕事をしていて
辛いこと</t>
    <phoneticPr fontId="2"/>
  </si>
  <si>
    <t>②就労に向けて</t>
    <rPh sb="1" eb="3">
      <t>シュウロウ</t>
    </rPh>
    <rPh sb="4" eb="5">
      <t>ム</t>
    </rPh>
    <phoneticPr fontId="2"/>
  </si>
  <si>
    <t>得意なこと</t>
    <rPh sb="0" eb="2">
      <t>トクイ</t>
    </rPh>
    <phoneticPr fontId="2"/>
  </si>
  <si>
    <t>不得意なこと</t>
    <rPh sb="0" eb="3">
      <t>フトクイ</t>
    </rPh>
    <phoneticPr fontId="2"/>
  </si>
  <si>
    <t>資格や免許（持っていれば）</t>
    <rPh sb="0" eb="2">
      <t>シカク</t>
    </rPh>
    <rPh sb="3" eb="5">
      <t>メンキョ</t>
    </rPh>
    <rPh sb="6" eb="7">
      <t>モ</t>
    </rPh>
    <phoneticPr fontId="2"/>
  </si>
  <si>
    <t>特技</t>
    <rPh sb="0" eb="2">
      <t>トクギ</t>
    </rPh>
    <phoneticPr fontId="2"/>
  </si>
  <si>
    <t>就労に向けてアピール</t>
    <rPh sb="0" eb="2">
      <t>シュウロウ</t>
    </rPh>
    <rPh sb="3" eb="4">
      <t>ム</t>
    </rPh>
    <phoneticPr fontId="2"/>
  </si>
  <si>
    <t>将来の生活</t>
    <rPh sb="0" eb="2">
      <t>ショウライ</t>
    </rPh>
    <rPh sb="3" eb="5">
      <t>セイカツ</t>
    </rPh>
    <phoneticPr fontId="2"/>
  </si>
  <si>
    <t>自由記述欄</t>
    <rPh sb="0" eb="2">
      <t>ジユウ</t>
    </rPh>
    <rPh sb="2" eb="4">
      <t>キジュツ</t>
    </rPh>
    <rPh sb="4" eb="5">
      <t>ラン</t>
    </rPh>
    <phoneticPr fontId="2"/>
  </si>
  <si>
    <t>生活</t>
  </si>
  <si>
    <t>生活</t>
    <rPh sb="0" eb="2">
      <t>セイカツ</t>
    </rPh>
    <phoneticPr fontId="2"/>
  </si>
  <si>
    <t>集団生活</t>
    <rPh sb="0" eb="2">
      <t>シュウダン</t>
    </rPh>
    <rPh sb="2" eb="4">
      <t>セイカツ</t>
    </rPh>
    <phoneticPr fontId="2"/>
  </si>
  <si>
    <t>あそび</t>
    <phoneticPr fontId="2"/>
  </si>
  <si>
    <t>運動</t>
    <rPh sb="0" eb="2">
      <t>ウンドウ</t>
    </rPh>
    <phoneticPr fontId="2"/>
  </si>
  <si>
    <t>性格</t>
    <rPh sb="0" eb="2">
      <t>セイカク</t>
    </rPh>
    <phoneticPr fontId="2"/>
  </si>
  <si>
    <t>コミュニケーション</t>
    <phoneticPr fontId="2"/>
  </si>
  <si>
    <t>生活上の工夫・こころに残ったことば</t>
    <rPh sb="0" eb="2">
      <t>セイカツ</t>
    </rPh>
    <rPh sb="2" eb="3">
      <t>ジョウ</t>
    </rPh>
    <rPh sb="4" eb="6">
      <t>クフウ</t>
    </rPh>
    <rPh sb="11" eb="12">
      <t>ノコ</t>
    </rPh>
    <phoneticPr fontId="2"/>
  </si>
  <si>
    <t>学校生活</t>
    <rPh sb="0" eb="2">
      <t>ガッコウ</t>
    </rPh>
    <rPh sb="2" eb="4">
      <t>セイカツ</t>
    </rPh>
    <phoneticPr fontId="2"/>
  </si>
  <si>
    <t>コミュニケーション</t>
    <phoneticPr fontId="2"/>
  </si>
  <si>
    <t>学習</t>
    <rPh sb="0" eb="2">
      <t>ガクシュウ</t>
    </rPh>
    <phoneticPr fontId="2"/>
  </si>
  <si>
    <t>行動</t>
    <rPh sb="0" eb="2">
      <t>コウドウ</t>
    </rPh>
    <phoneticPr fontId="2"/>
  </si>
  <si>
    <t>生活</t>
    <phoneticPr fontId="2"/>
  </si>
  <si>
    <t>コミュニケーション</t>
    <phoneticPr fontId="2"/>
  </si>
  <si>
    <t>感覚の
過敏さ</t>
    <rPh sb="0" eb="2">
      <t>カンカク</t>
    </rPh>
    <rPh sb="4" eb="6">
      <t>カビン</t>
    </rPh>
    <phoneticPr fontId="8"/>
  </si>
  <si>
    <t>動きの
様子</t>
    <rPh sb="0" eb="1">
      <t>ウゴ</t>
    </rPh>
    <rPh sb="4" eb="6">
      <t>ヨウス</t>
    </rPh>
    <phoneticPr fontId="8"/>
  </si>
  <si>
    <t>持ち物
管理・
提出物</t>
    <rPh sb="0" eb="1">
      <t>モ</t>
    </rPh>
    <rPh sb="2" eb="3">
      <t>モノ</t>
    </rPh>
    <rPh sb="4" eb="6">
      <t>カンリ</t>
    </rPh>
    <rPh sb="8" eb="10">
      <t>テイシュツ</t>
    </rPh>
    <rPh sb="10" eb="11">
      <t>ブツ</t>
    </rPh>
    <phoneticPr fontId="8"/>
  </si>
  <si>
    <t>簡単な足し算・引き算をすることが</t>
    <rPh sb="3" eb="4">
      <t>タ</t>
    </rPh>
    <rPh sb="5" eb="6">
      <t>ザン</t>
    </rPh>
    <rPh sb="7" eb="8">
      <t>ヒ</t>
    </rPh>
    <rPh sb="9" eb="10">
      <t>ザン</t>
    </rPh>
    <phoneticPr fontId="8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</si>
  <si>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</si>
  <si>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仕事に
関して</t>
    <rPh sb="0" eb="2">
      <t>シゴト</t>
    </rPh>
    <rPh sb="4" eb="5">
      <t>カン</t>
    </rPh>
    <phoneticPr fontId="2"/>
  </si>
  <si>
    <t>当てはまるものを選択
☑</t>
    <phoneticPr fontId="2"/>
  </si>
  <si>
    <t>ことばの
理解等</t>
    <rPh sb="5" eb="7">
      <t>リカイ</t>
    </rPh>
    <rPh sb="7" eb="8">
      <t>トウ</t>
    </rPh>
    <phoneticPr fontId="8"/>
  </si>
  <si>
    <t>目次：「成長の記録編」</t>
    <rPh sb="0" eb="2">
      <t>モクジ</t>
    </rPh>
    <rPh sb="4" eb="6">
      <t>セイチョウ</t>
    </rPh>
    <rPh sb="7" eb="9">
      <t>キロク</t>
    </rPh>
    <phoneticPr fontId="2"/>
  </si>
  <si>
    <r>
      <t xml:space="preserve">当てはまるものを選択
</t>
    </r>
    <r>
      <rPr>
        <sz val="11"/>
        <rFont val="Segoe UI Symbol"/>
        <family val="2"/>
      </rPr>
      <t>☑</t>
    </r>
    <phoneticPr fontId="2"/>
  </si>
  <si>
    <r>
      <t xml:space="preserve">当てはまるものを選択
</t>
    </r>
    <r>
      <rPr>
        <sz val="11"/>
        <rFont val="Segoe UI Symbol"/>
        <family val="3"/>
      </rPr>
      <t>☑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</si>
</sst>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indexed="59"/>
      <name val="ＭＳ ゴシック"/>
      <family val="3"/>
      <charset val="128"/>
    </font>
    <font>
      <b/>
      <sz val="11"/>
      <color indexed="59"/>
      <name val="ＭＳ ゴシック"/>
      <family val="3"/>
      <charset val="128"/>
    </font>
    <font>
      <sz val="18"/>
      <color indexed="5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HG丸ｺﾞｼｯｸM-PRO"/>
      <family val="3"/>
      <charset val="128"/>
    </font>
    <font>
      <sz val="11"/>
      <color indexed="59"/>
      <name val="HG丸ｺﾞｼｯｸM-PRO"/>
      <family val="3"/>
      <charset val="128"/>
    </font>
    <font>
      <b/>
      <sz val="11"/>
      <color indexed="59"/>
      <name val="HG丸ｺﾞｼｯｸM-PRO"/>
      <family val="3"/>
      <charset val="128"/>
    </font>
    <font>
      <sz val="12"/>
      <color indexed="59"/>
      <name val="HG丸ｺﾞｼｯｸM-PRO"/>
      <family val="3"/>
      <charset val="128"/>
    </font>
    <font>
      <sz val="18"/>
      <color indexed="59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color indexed="59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8"/>
      <name val="ＭＳ ゴシック"/>
      <family val="3"/>
      <charset val="128"/>
    </font>
    <font>
      <sz val="13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8"/>
      <color rgb="FF0070C0"/>
      <name val="HG丸ｺﾞｼｯｸM-PRO"/>
      <family val="3"/>
      <charset val="128"/>
    </font>
    <font>
      <sz val="9"/>
      <name val="HG丸ｺﾞｼｯｸM-PRO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color rgb="FF0000CC"/>
      <name val="HG丸ｺﾞｼｯｸM-PRO"/>
      <family val="3"/>
      <charset val="128"/>
    </font>
    <font>
      <u/>
      <sz val="11"/>
      <color rgb="FF0000CC"/>
      <name val="HG丸ｺﾞｼｯｸM-PRO"/>
      <family val="3"/>
      <charset val="128"/>
    </font>
    <font>
      <sz val="11"/>
      <color rgb="FFFF6600"/>
      <name val="HG丸ｺﾞｼｯｸM-PRO"/>
      <family val="3"/>
      <charset val="128"/>
    </font>
    <font>
      <sz val="11"/>
      <name val="Segoe UI Symbol"/>
      <family val="2"/>
    </font>
    <font>
      <sz val="11"/>
      <name val="Segoe UI Symbol"/>
      <family val="3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990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490">
    <xf numFmtId="0" fontId="0" fillId="0" borderId="0" xfId="0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 shrinkToFit="1"/>
    </xf>
    <xf numFmtId="0" fontId="11" fillId="0" borderId="0" xfId="1" applyFont="1" applyAlignment="1">
      <alignment horizontal="center" vertical="center" wrapText="1"/>
    </xf>
    <xf numFmtId="0" fontId="10" fillId="0" borderId="0" xfId="1" applyFont="1">
      <alignment vertical="center"/>
    </xf>
    <xf numFmtId="0" fontId="5" fillId="0" borderId="16" xfId="1" applyFont="1" applyBorder="1">
      <alignment vertical="center"/>
    </xf>
    <xf numFmtId="0" fontId="10" fillId="0" borderId="0" xfId="1" applyFont="1" applyAlignment="1">
      <alignment vertical="center" wrapText="1" shrinkToFit="1"/>
    </xf>
    <xf numFmtId="0" fontId="7" fillId="0" borderId="0" xfId="1" applyFont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5" fillId="3" borderId="0" xfId="1" applyFont="1" applyFill="1">
      <alignment vertical="center"/>
    </xf>
    <xf numFmtId="0" fontId="13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 textRotation="255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vertical="center" textRotation="255" shrinkToFit="1"/>
    </xf>
    <xf numFmtId="0" fontId="5" fillId="0" borderId="0" xfId="1" applyFont="1" applyAlignment="1">
      <alignment horizontal="left" vertical="center" indent="1"/>
    </xf>
    <xf numFmtId="0" fontId="12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vertical="center" shrinkToFit="1"/>
    </xf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0" xfId="1" applyFont="1" applyBorder="1" applyAlignment="1">
      <alignment horizontal="center" vertical="center" textRotation="255"/>
    </xf>
    <xf numFmtId="0" fontId="9" fillId="0" borderId="0" xfId="1" applyFont="1" applyAlignment="1">
      <alignment horizontal="center" vertical="center" textRotation="255"/>
    </xf>
    <xf numFmtId="0" fontId="14" fillId="0" borderId="0" xfId="1" applyFont="1" applyAlignment="1">
      <alignment vertical="center" shrinkToFit="1"/>
    </xf>
    <xf numFmtId="0" fontId="9" fillId="0" borderId="1" xfId="1" applyFont="1" applyBorder="1" applyAlignment="1">
      <alignment horizontal="center" vertical="center" textRotation="255"/>
    </xf>
    <xf numFmtId="0" fontId="9" fillId="0" borderId="0" xfId="1" applyFont="1" applyAlignment="1">
      <alignment vertical="center" textRotation="255"/>
    </xf>
    <xf numFmtId="0" fontId="14" fillId="0" borderId="0" xfId="1" applyFont="1" applyAlignment="1">
      <alignment horizontal="center" vertical="center" shrinkToFit="1"/>
    </xf>
    <xf numFmtId="0" fontId="3" fillId="0" borderId="0" xfId="1" applyFont="1" applyAlignment="1">
      <alignment vertical="center" textRotation="255"/>
    </xf>
    <xf numFmtId="0" fontId="3" fillId="0" borderId="0" xfId="1" applyFont="1" applyAlignment="1">
      <alignment vertical="center" shrinkToFit="1"/>
    </xf>
    <xf numFmtId="0" fontId="3" fillId="0" borderId="0" xfId="1" applyFont="1" applyAlignment="1">
      <alignment horizontal="center" vertical="center"/>
    </xf>
    <xf numFmtId="0" fontId="3" fillId="0" borderId="0" xfId="1" applyFont="1">
      <alignment vertical="center"/>
    </xf>
    <xf numFmtId="0" fontId="14" fillId="0" borderId="0" xfId="1" applyFont="1" applyAlignment="1">
      <alignment horizontal="center" vertical="center" wrapText="1"/>
    </xf>
    <xf numFmtId="0" fontId="18" fillId="0" borderId="0" xfId="1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1" applyFont="1" applyAlignment="1">
      <alignment horizontal="center" vertical="center" textRotation="255"/>
    </xf>
    <xf numFmtId="0" fontId="19" fillId="0" borderId="0" xfId="1" applyFont="1" applyAlignment="1">
      <alignment vertical="center" wrapText="1"/>
    </xf>
    <xf numFmtId="0" fontId="12" fillId="0" borderId="0" xfId="1" applyFont="1" applyAlignment="1">
      <alignment vertical="center" shrinkToFit="1"/>
    </xf>
    <xf numFmtId="0" fontId="15" fillId="0" borderId="0" xfId="1" applyFont="1" applyAlignment="1">
      <alignment horizontal="center" vertical="center" wrapText="1"/>
    </xf>
    <xf numFmtId="0" fontId="12" fillId="0" borderId="0" xfId="1" applyFont="1" applyAlignment="1">
      <alignment vertical="center" wrapText="1" shrinkToFit="1"/>
    </xf>
    <xf numFmtId="0" fontId="9" fillId="0" borderId="0" xfId="0" applyFont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4" xfId="1" applyFont="1" applyBorder="1">
      <alignment vertical="center"/>
    </xf>
    <xf numFmtId="0" fontId="10" fillId="0" borderId="5" xfId="1" applyFont="1" applyBorder="1">
      <alignment vertical="center"/>
    </xf>
    <xf numFmtId="0" fontId="10" fillId="0" borderId="13" xfId="1" applyFont="1" applyBorder="1" applyAlignment="1">
      <alignment horizontal="right" vertical="center"/>
    </xf>
    <xf numFmtId="0" fontId="14" fillId="0" borderId="0" xfId="0" applyFont="1">
      <alignment vertical="center"/>
    </xf>
    <xf numFmtId="0" fontId="17" fillId="0" borderId="19" xfId="0" applyFont="1" applyBorder="1">
      <alignment vertical="center"/>
    </xf>
    <xf numFmtId="0" fontId="14" fillId="0" borderId="19" xfId="0" applyFont="1" applyBorder="1">
      <alignment vertical="center"/>
    </xf>
    <xf numFmtId="0" fontId="14" fillId="0" borderId="20" xfId="0" applyFont="1" applyBorder="1">
      <alignment vertical="center"/>
    </xf>
    <xf numFmtId="0" fontId="17" fillId="0" borderId="0" xfId="0" applyFont="1">
      <alignment vertical="center"/>
    </xf>
    <xf numFmtId="0" fontId="14" fillId="0" borderId="22" xfId="0" applyFont="1" applyBorder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2" applyFill="1">
      <alignment vertical="center"/>
    </xf>
    <xf numFmtId="0" fontId="14" fillId="0" borderId="0" xfId="0" applyFont="1" applyAlignment="1">
      <alignment horizontal="left" vertical="center"/>
    </xf>
    <xf numFmtId="0" fontId="22" fillId="4" borderId="18" xfId="0" applyFont="1" applyFill="1" applyBorder="1" applyProtection="1">
      <alignment vertical="center"/>
      <protection locked="0"/>
    </xf>
    <xf numFmtId="0" fontId="22" fillId="4" borderId="4" xfId="0" applyFont="1" applyFill="1" applyBorder="1" applyProtection="1">
      <alignment vertical="center"/>
      <protection locked="0"/>
    </xf>
    <xf numFmtId="0" fontId="22" fillId="4" borderId="9" xfId="0" applyFont="1" applyFill="1" applyBorder="1" applyProtection="1">
      <alignment vertical="center"/>
      <protection locked="0"/>
    </xf>
    <xf numFmtId="0" fontId="22" fillId="4" borderId="24" xfId="0" applyFont="1" applyFill="1" applyBorder="1" applyProtection="1">
      <alignment vertical="center"/>
      <protection locked="0"/>
    </xf>
    <xf numFmtId="0" fontId="3" fillId="0" borderId="0" xfId="1" applyFont="1" applyAlignment="1">
      <alignment horizontal="left" vertical="center" shrinkToFit="1"/>
    </xf>
    <xf numFmtId="0" fontId="5" fillId="0" borderId="0" xfId="1" applyFont="1" applyAlignment="1">
      <alignment horizontal="left" vertical="center" shrinkToFit="1"/>
    </xf>
    <xf numFmtId="0" fontId="14" fillId="3" borderId="3" xfId="1" applyFont="1" applyFill="1" applyBorder="1" applyAlignment="1">
      <alignment horizontal="left" vertical="center" shrinkToFit="1"/>
    </xf>
    <xf numFmtId="0" fontId="14" fillId="0" borderId="0" xfId="1" applyFont="1" applyAlignment="1">
      <alignment horizontal="left" vertical="center" shrinkToFit="1"/>
    </xf>
    <xf numFmtId="0" fontId="14" fillId="0" borderId="3" xfId="1" applyFont="1" applyBorder="1" applyAlignment="1">
      <alignment horizontal="left" vertical="center" shrinkToFit="1"/>
    </xf>
    <xf numFmtId="0" fontId="22" fillId="4" borderId="6" xfId="0" applyFont="1" applyFill="1" applyBorder="1" applyProtection="1">
      <alignment vertical="center"/>
      <protection locked="0"/>
    </xf>
    <xf numFmtId="0" fontId="14" fillId="0" borderId="26" xfId="0" applyFont="1" applyBorder="1">
      <alignment vertical="center"/>
    </xf>
    <xf numFmtId="0" fontId="14" fillId="0" borderId="28" xfId="0" applyFont="1" applyBorder="1">
      <alignment vertical="center"/>
    </xf>
    <xf numFmtId="0" fontId="14" fillId="3" borderId="7" xfId="1" applyFont="1" applyFill="1" applyBorder="1" applyAlignment="1">
      <alignment horizontal="left" vertical="center" shrinkToFit="1"/>
    </xf>
    <xf numFmtId="0" fontId="14" fillId="0" borderId="3" xfId="1" applyFont="1" applyBorder="1" applyAlignment="1">
      <alignment vertical="center" shrinkToFit="1"/>
    </xf>
    <xf numFmtId="0" fontId="14" fillId="3" borderId="3" xfId="1" applyFont="1" applyFill="1" applyBorder="1" applyAlignment="1">
      <alignment vertical="center" shrinkToFit="1"/>
    </xf>
    <xf numFmtId="0" fontId="14" fillId="0" borderId="7" xfId="1" applyFont="1" applyBorder="1" applyAlignment="1">
      <alignment vertical="center" shrinkToFit="1"/>
    </xf>
    <xf numFmtId="0" fontId="14" fillId="3" borderId="7" xfId="1" applyFont="1" applyFill="1" applyBorder="1" applyAlignment="1">
      <alignment vertical="center" shrinkToFit="1"/>
    </xf>
    <xf numFmtId="0" fontId="14" fillId="3" borderId="8" xfId="1" applyFont="1" applyFill="1" applyBorder="1" applyAlignment="1">
      <alignment vertical="center" shrinkToFit="1"/>
    </xf>
    <xf numFmtId="0" fontId="14" fillId="0" borderId="3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7" xfId="0" applyFont="1" applyBorder="1">
      <alignment vertical="center"/>
    </xf>
    <xf numFmtId="0" fontId="14" fillId="0" borderId="10" xfId="0" applyFont="1" applyBorder="1">
      <alignment vertical="center"/>
    </xf>
    <xf numFmtId="0" fontId="14" fillId="0" borderId="8" xfId="0" applyFont="1" applyBorder="1">
      <alignment vertical="center"/>
    </xf>
    <xf numFmtId="0" fontId="17" fillId="0" borderId="26" xfId="0" applyFont="1" applyBorder="1">
      <alignment vertical="center"/>
    </xf>
    <xf numFmtId="0" fontId="21" fillId="0" borderId="26" xfId="0" applyFont="1" applyBorder="1">
      <alignment vertical="center"/>
    </xf>
    <xf numFmtId="0" fontId="21" fillId="0" borderId="19" xfId="0" applyFont="1" applyBorder="1">
      <alignment vertical="center"/>
    </xf>
    <xf numFmtId="0" fontId="21" fillId="0" borderId="22" xfId="0" applyFont="1" applyBorder="1">
      <alignment vertical="center"/>
    </xf>
    <xf numFmtId="0" fontId="17" fillId="0" borderId="22" xfId="0" applyFont="1" applyBorder="1">
      <alignment vertical="center"/>
    </xf>
    <xf numFmtId="0" fontId="14" fillId="0" borderId="33" xfId="0" applyFont="1" applyBorder="1">
      <alignment vertical="center"/>
    </xf>
    <xf numFmtId="0" fontId="14" fillId="0" borderId="34" xfId="0" applyFont="1" applyBorder="1">
      <alignment vertical="center"/>
    </xf>
    <xf numFmtId="0" fontId="14" fillId="2" borderId="0" xfId="0" applyFont="1" applyFill="1" applyAlignment="1">
      <alignment horizontal="left" wrapText="1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 applyProtection="1">
      <alignment horizontal="left" wrapText="1"/>
      <protection locked="0"/>
    </xf>
    <xf numFmtId="0" fontId="3" fillId="0" borderId="0" xfId="1" applyFont="1" applyAlignment="1">
      <alignment vertical="center" wrapText="1" shrinkToFit="1"/>
    </xf>
    <xf numFmtId="0" fontId="14" fillId="0" borderId="0" xfId="0" applyFont="1" applyAlignment="1" applyProtection="1">
      <alignment vertical="top" wrapText="1"/>
      <protection locked="0"/>
    </xf>
    <xf numFmtId="0" fontId="14" fillId="0" borderId="8" xfId="1" applyFont="1" applyBorder="1" applyAlignment="1">
      <alignment horizontal="left" vertical="center" shrinkToFit="1"/>
    </xf>
    <xf numFmtId="0" fontId="14" fillId="0" borderId="7" xfId="1" applyFont="1" applyBorder="1" applyAlignment="1">
      <alignment horizontal="left" vertical="center" shrinkToFit="1"/>
    </xf>
    <xf numFmtId="0" fontId="14" fillId="3" borderId="8" xfId="1" applyFont="1" applyFill="1" applyBorder="1" applyAlignment="1">
      <alignment horizontal="left" vertical="center" shrinkToFit="1"/>
    </xf>
    <xf numFmtId="0" fontId="14" fillId="0" borderId="37" xfId="1" applyFont="1" applyBorder="1" applyAlignment="1">
      <alignment horizontal="left" vertical="center" shrinkToFit="1"/>
    </xf>
    <xf numFmtId="0" fontId="14" fillId="0" borderId="38" xfId="1" applyFont="1" applyBorder="1" applyAlignment="1">
      <alignment horizontal="left" vertical="center" shrinkToFit="1"/>
    </xf>
    <xf numFmtId="0" fontId="14" fillId="0" borderId="39" xfId="1" applyFont="1" applyBorder="1" applyAlignment="1">
      <alignment horizontal="left" vertical="center" shrinkToFit="1"/>
    </xf>
    <xf numFmtId="0" fontId="14" fillId="3" borderId="39" xfId="1" applyFont="1" applyFill="1" applyBorder="1" applyAlignment="1">
      <alignment horizontal="left" vertical="center" shrinkToFit="1"/>
    </xf>
    <xf numFmtId="0" fontId="14" fillId="3" borderId="37" xfId="1" applyFont="1" applyFill="1" applyBorder="1" applyAlignment="1">
      <alignment horizontal="left" vertical="center" shrinkToFit="1"/>
    </xf>
    <xf numFmtId="0" fontId="14" fillId="2" borderId="39" xfId="1" applyFont="1" applyFill="1" applyBorder="1" applyAlignment="1">
      <alignment horizontal="left" vertical="center" shrinkToFit="1"/>
    </xf>
    <xf numFmtId="0" fontId="14" fillId="3" borderId="38" xfId="1" applyFont="1" applyFill="1" applyBorder="1" applyAlignment="1">
      <alignment horizontal="left" vertical="center" shrinkToFit="1"/>
    </xf>
    <xf numFmtId="0" fontId="14" fillId="3" borderId="37" xfId="1" applyFont="1" applyFill="1" applyBorder="1" applyAlignment="1">
      <alignment horizontal="left" vertical="center" wrapText="1" shrinkToFit="1"/>
    </xf>
    <xf numFmtId="0" fontId="14" fillId="0" borderId="39" xfId="1" applyFont="1" applyBorder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14" fillId="0" borderId="0" xfId="0" applyFont="1" applyAlignment="1" applyProtection="1">
      <alignment horizontal="left"/>
      <protection locked="0"/>
    </xf>
    <xf numFmtId="0" fontId="20" fillId="6" borderId="0" xfId="0" applyFont="1" applyFill="1">
      <alignment vertical="center"/>
    </xf>
    <xf numFmtId="0" fontId="14" fillId="6" borderId="0" xfId="0" applyFont="1" applyFill="1">
      <alignment vertical="center"/>
    </xf>
    <xf numFmtId="0" fontId="14" fillId="6" borderId="0" xfId="0" applyFont="1" applyFill="1" applyAlignment="1">
      <alignment horizontal="left" vertical="center"/>
    </xf>
    <xf numFmtId="0" fontId="22" fillId="6" borderId="0" xfId="0" applyFont="1" applyFill="1">
      <alignment vertical="center"/>
    </xf>
    <xf numFmtId="0" fontId="24" fillId="0" borderId="0" xfId="0" applyFont="1">
      <alignment vertical="center"/>
    </xf>
    <xf numFmtId="0" fontId="21" fillId="0" borderId="1" xfId="0" applyFont="1" applyBorder="1">
      <alignment vertical="center"/>
    </xf>
    <xf numFmtId="0" fontId="14" fillId="0" borderId="30" xfId="0" applyFont="1" applyBorder="1">
      <alignment vertical="center"/>
    </xf>
    <xf numFmtId="0" fontId="21" fillId="0" borderId="10" xfId="0" applyFont="1" applyBorder="1">
      <alignment vertical="center"/>
    </xf>
    <xf numFmtId="0" fontId="10" fillId="0" borderId="3" xfId="1" applyFont="1" applyBorder="1" applyAlignment="1">
      <alignment horizontal="left" vertical="center"/>
    </xf>
    <xf numFmtId="0" fontId="10" fillId="0" borderId="8" xfId="1" applyFont="1" applyBorder="1" applyAlignment="1">
      <alignment horizontal="left" vertical="center"/>
    </xf>
    <xf numFmtId="0" fontId="14" fillId="0" borderId="5" xfId="1" applyFont="1" applyBorder="1" applyAlignment="1">
      <alignment horizontal="center" vertical="center" shrinkToFit="1"/>
    </xf>
    <xf numFmtId="0" fontId="10" fillId="0" borderId="14" xfId="1" applyFont="1" applyBorder="1" applyAlignment="1">
      <alignment horizontal="center" vertical="center"/>
    </xf>
    <xf numFmtId="0" fontId="10" fillId="4" borderId="18" xfId="1" applyFont="1" applyFill="1" applyBorder="1" applyAlignment="1" applyProtection="1">
      <alignment horizontal="center" vertical="center"/>
      <protection locked="0"/>
    </xf>
    <xf numFmtId="0" fontId="10" fillId="4" borderId="4" xfId="1" applyFont="1" applyFill="1" applyBorder="1" applyAlignment="1" applyProtection="1">
      <alignment horizontal="center" vertical="center"/>
      <protection locked="0"/>
    </xf>
    <xf numFmtId="0" fontId="10" fillId="4" borderId="24" xfId="1" applyFont="1" applyFill="1" applyBorder="1" applyAlignment="1" applyProtection="1">
      <alignment horizontal="center" vertical="center"/>
      <protection locked="0"/>
    </xf>
    <xf numFmtId="0" fontId="14" fillId="0" borderId="8" xfId="1" applyFont="1" applyBorder="1" applyAlignment="1">
      <alignment vertical="center" shrinkToFit="1"/>
    </xf>
    <xf numFmtId="0" fontId="10" fillId="0" borderId="0" xfId="1" applyFont="1" applyAlignment="1">
      <alignment horizontal="left" vertical="center" shrinkToFit="1"/>
    </xf>
    <xf numFmtId="0" fontId="10" fillId="0" borderId="7" xfId="1" applyFont="1" applyBorder="1" applyAlignment="1">
      <alignment horizontal="left" vertical="center"/>
    </xf>
    <xf numFmtId="0" fontId="10" fillId="3" borderId="3" xfId="1" applyFont="1" applyFill="1" applyBorder="1" applyAlignment="1">
      <alignment horizontal="left" vertical="center"/>
    </xf>
    <xf numFmtId="0" fontId="10" fillId="3" borderId="7" xfId="1" applyFont="1" applyFill="1" applyBorder="1" applyAlignment="1">
      <alignment horizontal="left" vertical="center"/>
    </xf>
    <xf numFmtId="0" fontId="10" fillId="3" borderId="8" xfId="1" applyFont="1" applyFill="1" applyBorder="1" applyAlignment="1">
      <alignment horizontal="left" vertical="center"/>
    </xf>
    <xf numFmtId="0" fontId="14" fillId="0" borderId="37" xfId="1" applyFont="1" applyBorder="1" applyAlignment="1">
      <alignment vertical="center" shrinkToFit="1"/>
    </xf>
    <xf numFmtId="0" fontId="14" fillId="0" borderId="39" xfId="1" applyFont="1" applyBorder="1" applyAlignment="1">
      <alignment vertical="center" shrinkToFit="1"/>
    </xf>
    <xf numFmtId="0" fontId="14" fillId="0" borderId="38" xfId="1" applyFont="1" applyBorder="1" applyAlignment="1">
      <alignment vertical="center" shrinkToFit="1"/>
    </xf>
    <xf numFmtId="0" fontId="14" fillId="3" borderId="37" xfId="1" applyFont="1" applyFill="1" applyBorder="1" applyAlignment="1">
      <alignment vertical="center" shrinkToFit="1"/>
    </xf>
    <xf numFmtId="0" fontId="14" fillId="3" borderId="38" xfId="1" applyFont="1" applyFill="1" applyBorder="1" applyAlignment="1">
      <alignment vertical="center" shrinkToFit="1"/>
    </xf>
    <xf numFmtId="0" fontId="14" fillId="3" borderId="39" xfId="1" applyFont="1" applyFill="1" applyBorder="1" applyAlignment="1">
      <alignment vertical="center" shrinkToFit="1"/>
    </xf>
    <xf numFmtId="0" fontId="14" fillId="3" borderId="39" xfId="1" applyFont="1" applyFill="1" applyBorder="1" applyAlignment="1">
      <alignment vertical="center" wrapText="1" shrinkToFit="1"/>
    </xf>
    <xf numFmtId="0" fontId="14" fillId="3" borderId="38" xfId="1" applyFont="1" applyFill="1" applyBorder="1" applyAlignment="1">
      <alignment vertical="center" wrapText="1" shrinkToFit="1"/>
    </xf>
    <xf numFmtId="0" fontId="14" fillId="3" borderId="38" xfId="1" applyFont="1" applyFill="1" applyBorder="1">
      <alignment vertical="center"/>
    </xf>
    <xf numFmtId="0" fontId="9" fillId="0" borderId="0" xfId="1" applyFont="1" applyAlignment="1">
      <alignment vertical="center" wrapText="1"/>
    </xf>
    <xf numFmtId="0" fontId="14" fillId="0" borderId="13" xfId="1" applyFont="1" applyBorder="1" applyAlignment="1">
      <alignment horizontal="center" vertical="center" shrinkToFit="1"/>
    </xf>
    <xf numFmtId="0" fontId="14" fillId="3" borderId="5" xfId="1" applyFont="1" applyFill="1" applyBorder="1" applyAlignment="1">
      <alignment vertical="center" shrinkToFit="1"/>
    </xf>
    <xf numFmtId="0" fontId="14" fillId="3" borderId="52" xfId="1" applyFont="1" applyFill="1" applyBorder="1" applyAlignment="1">
      <alignment vertical="center" shrinkToFit="1"/>
    </xf>
    <xf numFmtId="0" fontId="25" fillId="0" borderId="0" xfId="1" applyFont="1" applyAlignment="1">
      <alignment vertical="top" wrapText="1" shrinkToFit="1"/>
    </xf>
    <xf numFmtId="0" fontId="14" fillId="0" borderId="0" xfId="1" applyFont="1" applyAlignment="1">
      <alignment vertical="top" wrapText="1" shrinkToFit="1"/>
    </xf>
    <xf numFmtId="0" fontId="10" fillId="5" borderId="24" xfId="1" applyFont="1" applyFill="1" applyBorder="1" applyAlignment="1" applyProtection="1">
      <alignment horizontal="left" vertical="center"/>
      <protection locked="0"/>
    </xf>
    <xf numFmtId="0" fontId="10" fillId="4" borderId="24" xfId="1" applyFont="1" applyFill="1" applyBorder="1" applyAlignment="1" applyProtection="1">
      <alignment horizontal="left" vertical="center"/>
      <protection locked="0"/>
    </xf>
    <xf numFmtId="0" fontId="10" fillId="0" borderId="0" xfId="1" applyFont="1" applyAlignment="1">
      <alignment horizontal="left" vertical="top"/>
    </xf>
    <xf numFmtId="0" fontId="26" fillId="6" borderId="0" xfId="0" applyFont="1" applyFill="1">
      <alignment vertical="center"/>
    </xf>
    <xf numFmtId="0" fontId="26" fillId="6" borderId="0" xfId="2" applyFont="1" applyFill="1">
      <alignment vertical="center"/>
    </xf>
    <xf numFmtId="0" fontId="26" fillId="6" borderId="0" xfId="0" applyFont="1" applyFill="1" applyAlignment="1">
      <alignment horizontal="left" vertical="center"/>
    </xf>
    <xf numFmtId="0" fontId="26" fillId="6" borderId="0" xfId="2" applyFont="1" applyFill="1" applyAlignment="1">
      <alignment horizontal="left" vertical="center"/>
    </xf>
    <xf numFmtId="0" fontId="28" fillId="0" borderId="0" xfId="0" applyFont="1" applyAlignment="1">
      <alignment horizontal="left" vertical="center" readingOrder="1"/>
    </xf>
    <xf numFmtId="0" fontId="14" fillId="0" borderId="0" xfId="0" applyFo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22" fillId="0" borderId="0" xfId="0" applyFont="1" applyProtection="1">
      <alignment vertical="center"/>
      <protection locked="0"/>
    </xf>
    <xf numFmtId="0" fontId="17" fillId="0" borderId="19" xfId="0" applyFont="1" applyBorder="1" applyProtection="1">
      <alignment vertical="center"/>
      <protection locked="0"/>
    </xf>
    <xf numFmtId="0" fontId="14" fillId="0" borderId="19" xfId="0" applyFont="1" applyBorder="1" applyProtection="1">
      <alignment vertical="center"/>
      <protection locked="0"/>
    </xf>
    <xf numFmtId="0" fontId="14" fillId="0" borderId="20" xfId="0" applyFont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4" fillId="0" borderId="22" xfId="0" applyFont="1" applyBorder="1" applyProtection="1">
      <alignment vertical="center"/>
      <protection locked="0"/>
    </xf>
    <xf numFmtId="0" fontId="17" fillId="0" borderId="26" xfId="0" applyFont="1" applyBorder="1" applyProtection="1">
      <alignment vertical="center"/>
      <protection locked="0"/>
    </xf>
    <xf numFmtId="0" fontId="14" fillId="0" borderId="26" xfId="0" applyFont="1" applyBorder="1" applyProtection="1">
      <alignment vertical="center"/>
      <protection locked="0"/>
    </xf>
    <xf numFmtId="0" fontId="14" fillId="0" borderId="28" xfId="0" applyFont="1" applyBorder="1" applyProtection="1">
      <alignment vertical="center"/>
      <protection locked="0"/>
    </xf>
    <xf numFmtId="0" fontId="10" fillId="0" borderId="19" xfId="1" applyFont="1" applyBorder="1" applyAlignment="1" applyProtection="1">
      <alignment horizontal="left" vertical="center"/>
      <protection locked="0"/>
    </xf>
    <xf numFmtId="0" fontId="10" fillId="0" borderId="20" xfId="1" applyFont="1" applyBorder="1" applyProtection="1">
      <alignment vertical="center"/>
      <protection locked="0"/>
    </xf>
    <xf numFmtId="0" fontId="10" fillId="0" borderId="29" xfId="1" applyFont="1" applyBorder="1" applyProtection="1">
      <alignment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0" fontId="10" fillId="0" borderId="22" xfId="1" applyFont="1" applyBorder="1" applyProtection="1">
      <alignment vertical="center"/>
      <protection locked="0"/>
    </xf>
    <xf numFmtId="0" fontId="10" fillId="0" borderId="50" xfId="1" applyFont="1" applyBorder="1" applyAlignment="1" applyProtection="1">
      <alignment horizontal="left" vertical="center"/>
      <protection locked="0"/>
    </xf>
    <xf numFmtId="0" fontId="10" fillId="0" borderId="51" xfId="1" applyFont="1" applyBorder="1" applyProtection="1">
      <alignment vertical="center"/>
      <protection locked="0"/>
    </xf>
    <xf numFmtId="0" fontId="10" fillId="0" borderId="19" xfId="1" applyFont="1" applyBorder="1" applyProtection="1">
      <alignment vertical="center"/>
      <protection locked="0"/>
    </xf>
    <xf numFmtId="0" fontId="10" fillId="0" borderId="0" xfId="1" applyFont="1" applyProtection="1">
      <alignment vertical="center"/>
      <protection locked="0"/>
    </xf>
    <xf numFmtId="0" fontId="10" fillId="0" borderId="26" xfId="1" applyFont="1" applyBorder="1" applyProtection="1">
      <alignment vertical="center"/>
      <protection locked="0"/>
    </xf>
    <xf numFmtId="0" fontId="10" fillId="0" borderId="28" xfId="1" applyFont="1" applyBorder="1" applyProtection="1">
      <alignment vertical="center"/>
      <protection locked="0"/>
    </xf>
    <xf numFmtId="0" fontId="14" fillId="5" borderId="59" xfId="1" applyFont="1" applyFill="1" applyBorder="1" applyAlignment="1" applyProtection="1">
      <alignment horizontal="left" vertical="top" wrapText="1" shrinkToFit="1"/>
      <protection locked="0"/>
    </xf>
    <xf numFmtId="0" fontId="14" fillId="5" borderId="16" xfId="1" applyFont="1" applyFill="1" applyBorder="1" applyAlignment="1" applyProtection="1">
      <alignment horizontal="left" vertical="top" wrapText="1" shrinkToFit="1"/>
      <protection locked="0"/>
    </xf>
    <xf numFmtId="0" fontId="14" fillId="5" borderId="60" xfId="1" applyFont="1" applyFill="1" applyBorder="1" applyAlignment="1" applyProtection="1">
      <alignment horizontal="left" vertical="top" wrapText="1" shrinkToFit="1"/>
      <protection locked="0"/>
    </xf>
    <xf numFmtId="0" fontId="14" fillId="5" borderId="61" xfId="1" applyFont="1" applyFill="1" applyBorder="1" applyAlignment="1" applyProtection="1">
      <alignment horizontal="left" vertical="top" wrapText="1" shrinkToFit="1"/>
      <protection locked="0"/>
    </xf>
    <xf numFmtId="0" fontId="14" fillId="5" borderId="62" xfId="1" applyFont="1" applyFill="1" applyBorder="1" applyAlignment="1" applyProtection="1">
      <alignment horizontal="left" vertical="top" wrapText="1" shrinkToFit="1"/>
      <protection locked="0"/>
    </xf>
    <xf numFmtId="0" fontId="14" fillId="5" borderId="63" xfId="1" applyFont="1" applyFill="1" applyBorder="1" applyAlignment="1" applyProtection="1">
      <alignment horizontal="left" vertical="top" wrapText="1" shrinkToFit="1"/>
      <protection locked="0"/>
    </xf>
    <xf numFmtId="0" fontId="26" fillId="6" borderId="0" xfId="2" applyFont="1" applyFill="1" applyAlignment="1">
      <alignment horizontal="left" vertical="center"/>
    </xf>
    <xf numFmtId="0" fontId="14" fillId="5" borderId="54" xfId="1" applyFont="1" applyFill="1" applyBorder="1" applyAlignment="1" applyProtection="1">
      <alignment horizontal="left" vertical="top" wrapText="1" shrinkToFit="1"/>
      <protection locked="0"/>
    </xf>
    <xf numFmtId="0" fontId="14" fillId="5" borderId="55" xfId="1" applyFont="1" applyFill="1" applyBorder="1" applyAlignment="1" applyProtection="1">
      <alignment horizontal="left" vertical="top" wrapText="1" shrinkToFit="1"/>
      <protection locked="0"/>
    </xf>
    <xf numFmtId="0" fontId="14" fillId="5" borderId="56" xfId="1" applyFont="1" applyFill="1" applyBorder="1" applyAlignment="1" applyProtection="1">
      <alignment horizontal="left" vertical="top" wrapText="1" shrinkToFit="1"/>
      <protection locked="0"/>
    </xf>
    <xf numFmtId="0" fontId="14" fillId="5" borderId="57" xfId="1" applyFont="1" applyFill="1" applyBorder="1" applyAlignment="1" applyProtection="1">
      <alignment horizontal="left" vertical="top" wrapText="1" shrinkToFit="1"/>
      <protection locked="0"/>
    </xf>
    <xf numFmtId="0" fontId="14" fillId="5" borderId="53" xfId="1" applyFont="1" applyFill="1" applyBorder="1" applyAlignment="1" applyProtection="1">
      <alignment horizontal="left" vertical="top" wrapText="1" shrinkToFit="1"/>
      <protection locked="0"/>
    </xf>
    <xf numFmtId="0" fontId="14" fillId="5" borderId="58" xfId="1" applyFont="1" applyFill="1" applyBorder="1" applyAlignment="1" applyProtection="1">
      <alignment horizontal="left" vertical="top" wrapText="1" shrinkToFit="1"/>
      <protection locked="0"/>
    </xf>
    <xf numFmtId="0" fontId="14" fillId="0" borderId="4" xfId="1" applyFont="1" applyBorder="1" applyAlignment="1">
      <alignment horizontal="left" vertical="center"/>
    </xf>
    <xf numFmtId="0" fontId="14" fillId="0" borderId="4" xfId="1" applyFont="1" applyBorder="1">
      <alignment vertical="center"/>
    </xf>
    <xf numFmtId="0" fontId="14" fillId="3" borderId="4" xfId="1" applyFont="1" applyFill="1" applyBorder="1">
      <alignment vertical="center"/>
    </xf>
    <xf numFmtId="0" fontId="14" fillId="3" borderId="4" xfId="1" applyFont="1" applyFill="1" applyBorder="1" applyAlignment="1">
      <alignment horizontal="left" vertical="center"/>
    </xf>
    <xf numFmtId="0" fontId="14" fillId="0" borderId="4" xfId="1" applyFont="1" applyBorder="1" applyAlignment="1">
      <alignment vertical="center" shrinkToFit="1"/>
    </xf>
    <xf numFmtId="0" fontId="14" fillId="3" borderId="9" xfId="1" applyFont="1" applyFill="1" applyBorder="1">
      <alignment vertical="center"/>
    </xf>
    <xf numFmtId="0" fontId="14" fillId="0" borderId="18" xfId="1" applyFont="1" applyBorder="1">
      <alignment vertical="center"/>
    </xf>
    <xf numFmtId="0" fontId="14" fillId="3" borderId="4" xfId="1" applyFont="1" applyFill="1" applyBorder="1" applyAlignment="1">
      <alignment vertical="center" shrinkToFit="1"/>
    </xf>
    <xf numFmtId="0" fontId="14" fillId="0" borderId="24" xfId="1" applyFont="1" applyBorder="1">
      <alignment vertical="center"/>
    </xf>
    <xf numFmtId="0" fontId="14" fillId="0" borderId="6" xfId="1" applyFont="1" applyBorder="1">
      <alignment vertical="center"/>
    </xf>
    <xf numFmtId="0" fontId="14" fillId="0" borderId="24" xfId="1" applyFont="1" applyBorder="1" applyAlignment="1">
      <alignment horizontal="left" vertical="center"/>
    </xf>
    <xf numFmtId="0" fontId="9" fillId="8" borderId="45" xfId="1" applyFont="1" applyFill="1" applyBorder="1" applyAlignment="1">
      <alignment horizontal="center" vertical="center" textRotation="255"/>
    </xf>
    <xf numFmtId="0" fontId="9" fillId="8" borderId="33" xfId="1" applyFont="1" applyFill="1" applyBorder="1" applyAlignment="1">
      <alignment horizontal="center" vertical="center" textRotation="255"/>
    </xf>
    <xf numFmtId="0" fontId="9" fillId="8" borderId="46" xfId="1" applyFont="1" applyFill="1" applyBorder="1" applyAlignment="1">
      <alignment horizontal="center" vertical="center" textRotation="255"/>
    </xf>
    <xf numFmtId="0" fontId="9" fillId="9" borderId="45" xfId="1" applyFont="1" applyFill="1" applyBorder="1" applyAlignment="1">
      <alignment horizontal="center" vertical="center" textRotation="255"/>
    </xf>
    <xf numFmtId="0" fontId="9" fillId="9" borderId="33" xfId="1" applyFont="1" applyFill="1" applyBorder="1" applyAlignment="1">
      <alignment horizontal="center" vertical="center" textRotation="255"/>
    </xf>
    <xf numFmtId="0" fontId="9" fillId="9" borderId="46" xfId="1" applyFont="1" applyFill="1" applyBorder="1" applyAlignment="1">
      <alignment horizontal="center" vertical="center" textRotation="255"/>
    </xf>
    <xf numFmtId="0" fontId="14" fillId="3" borderId="18" xfId="1" applyFont="1" applyFill="1" applyBorder="1" applyAlignment="1">
      <alignment horizontal="left" vertical="center"/>
    </xf>
    <xf numFmtId="0" fontId="14" fillId="0" borderId="4" xfId="1" applyFont="1" applyBorder="1" applyAlignment="1">
      <alignment horizontal="left" vertical="center" shrinkToFit="1"/>
    </xf>
    <xf numFmtId="0" fontId="14" fillId="0" borderId="18" xfId="1" applyFont="1" applyBorder="1" applyAlignment="1">
      <alignment horizontal="left" vertical="center"/>
    </xf>
    <xf numFmtId="0" fontId="14" fillId="3" borderId="24" xfId="1" applyFont="1" applyFill="1" applyBorder="1" applyAlignment="1">
      <alignment horizontal="center" vertical="center"/>
    </xf>
    <xf numFmtId="0" fontId="14" fillId="3" borderId="24" xfId="1" applyFont="1" applyFill="1" applyBorder="1" applyAlignment="1">
      <alignment horizontal="left" vertical="center"/>
    </xf>
    <xf numFmtId="0" fontId="14" fillId="3" borderId="24" xfId="1" applyFont="1" applyFill="1" applyBorder="1" applyAlignment="1">
      <alignment horizontal="left" vertical="center" shrinkToFit="1"/>
    </xf>
    <xf numFmtId="0" fontId="14" fillId="3" borderId="18" xfId="1" applyFont="1" applyFill="1" applyBorder="1">
      <alignment vertical="center"/>
    </xf>
    <xf numFmtId="0" fontId="14" fillId="3" borderId="24" xfId="1" applyFont="1" applyFill="1" applyBorder="1">
      <alignment vertical="center"/>
    </xf>
    <xf numFmtId="0" fontId="14" fillId="10" borderId="42" xfId="0" applyFont="1" applyFill="1" applyBorder="1" applyAlignment="1">
      <alignment horizontal="center" vertical="center" textRotation="255"/>
    </xf>
    <xf numFmtId="0" fontId="14" fillId="10" borderId="43" xfId="0" applyFont="1" applyFill="1" applyBorder="1" applyAlignment="1">
      <alignment horizontal="center" vertical="center" textRotation="255"/>
    </xf>
    <xf numFmtId="0" fontId="14" fillId="10" borderId="64" xfId="0" applyFont="1" applyFill="1" applyBorder="1" applyAlignment="1">
      <alignment horizontal="center" vertical="center" textRotation="255"/>
    </xf>
    <xf numFmtId="0" fontId="14" fillId="10" borderId="44" xfId="0" applyFont="1" applyFill="1" applyBorder="1" applyAlignment="1">
      <alignment horizontal="center" vertical="center" textRotation="255"/>
    </xf>
    <xf numFmtId="0" fontId="14" fillId="0" borderId="36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0" fillId="0" borderId="47" xfId="1" applyFont="1" applyBorder="1" applyAlignment="1">
      <alignment horizontal="left" vertical="center"/>
    </xf>
    <xf numFmtId="0" fontId="10" fillId="0" borderId="19" xfId="1" applyFont="1" applyBorder="1" applyAlignment="1">
      <alignment horizontal="left" vertical="center"/>
    </xf>
    <xf numFmtId="0" fontId="10" fillId="0" borderId="49" xfId="1" applyFont="1" applyBorder="1" applyAlignment="1">
      <alignment horizontal="left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5" borderId="6" xfId="0" applyFont="1" applyFill="1" applyBorder="1" applyAlignment="1" applyProtection="1">
      <alignment horizontal="left" vertical="top" wrapText="1"/>
      <protection locked="0"/>
    </xf>
    <xf numFmtId="0" fontId="14" fillId="5" borderId="12" xfId="0" applyFont="1" applyFill="1" applyBorder="1" applyAlignment="1" applyProtection="1">
      <alignment horizontal="left" vertical="top" wrapText="1"/>
      <protection locked="0"/>
    </xf>
    <xf numFmtId="0" fontId="14" fillId="5" borderId="24" xfId="0" applyFont="1" applyFill="1" applyBorder="1" applyAlignment="1" applyProtection="1">
      <alignment horizontal="left" vertical="top" wrapText="1"/>
      <protection locked="0"/>
    </xf>
    <xf numFmtId="0" fontId="14" fillId="5" borderId="32" xfId="0" applyFont="1" applyFill="1" applyBorder="1" applyAlignment="1" applyProtection="1">
      <alignment horizontal="left" vertical="top" wrapText="1"/>
      <protection locked="0"/>
    </xf>
    <xf numFmtId="0" fontId="14" fillId="5" borderId="18" xfId="0" applyFont="1" applyFill="1" applyBorder="1" applyAlignment="1" applyProtection="1">
      <alignment horizontal="left" vertical="top" wrapText="1"/>
      <protection locked="0"/>
    </xf>
    <xf numFmtId="0" fontId="14" fillId="5" borderId="31" xfId="0" applyFont="1" applyFill="1" applyBorder="1" applyAlignment="1" applyProtection="1">
      <alignment horizontal="left" vertical="top" wrapText="1"/>
      <protection locked="0"/>
    </xf>
    <xf numFmtId="0" fontId="10" fillId="0" borderId="31" xfId="1" applyFont="1" applyBorder="1" applyAlignment="1">
      <alignment horizontal="left" vertical="center"/>
    </xf>
    <xf numFmtId="0" fontId="10" fillId="0" borderId="48" xfId="1" applyFont="1" applyBorder="1" applyAlignment="1">
      <alignment horizontal="left" vertical="center"/>
    </xf>
    <xf numFmtId="0" fontId="10" fillId="0" borderId="40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14" fillId="0" borderId="4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0" fillId="0" borderId="32" xfId="1" applyFont="1" applyBorder="1" applyAlignment="1">
      <alignment horizontal="left" vertical="center"/>
    </xf>
    <xf numFmtId="0" fontId="10" fillId="0" borderId="50" xfId="1" applyFont="1" applyBorder="1" applyAlignment="1">
      <alignment horizontal="left" vertical="center"/>
    </xf>
    <xf numFmtId="0" fontId="10" fillId="0" borderId="41" xfId="1" applyFont="1" applyBorder="1" applyAlignment="1">
      <alignment horizontal="left" vertical="center"/>
    </xf>
    <xf numFmtId="0" fontId="14" fillId="0" borderId="36" xfId="0" applyFont="1" applyBorder="1" applyAlignment="1">
      <alignment horizontal="center" vertical="center"/>
    </xf>
    <xf numFmtId="0" fontId="10" fillId="0" borderId="15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25" xfId="1" applyFont="1" applyBorder="1" applyAlignment="1">
      <alignment horizontal="left" vertical="center" wrapText="1"/>
    </xf>
    <xf numFmtId="0" fontId="10" fillId="0" borderId="26" xfId="1" applyFont="1" applyBorder="1" applyAlignment="1">
      <alignment horizontal="left" vertical="center" wrapText="1"/>
    </xf>
    <xf numFmtId="0" fontId="10" fillId="0" borderId="27" xfId="1" applyFont="1" applyBorder="1" applyAlignment="1">
      <alignment horizontal="left" vertical="center" wrapText="1"/>
    </xf>
    <xf numFmtId="0" fontId="10" fillId="5" borderId="31" xfId="1" applyFont="1" applyFill="1" applyBorder="1" applyAlignment="1" applyProtection="1">
      <alignment horizontal="left" vertical="center"/>
      <protection locked="0"/>
    </xf>
    <xf numFmtId="0" fontId="10" fillId="5" borderId="48" xfId="1" applyFont="1" applyFill="1" applyBorder="1" applyAlignment="1" applyProtection="1">
      <alignment horizontal="left" vertical="center"/>
      <protection locked="0"/>
    </xf>
    <xf numFmtId="0" fontId="10" fillId="5" borderId="40" xfId="1" applyFont="1" applyFill="1" applyBorder="1" applyAlignment="1" applyProtection="1">
      <alignment horizontal="left" vertical="center"/>
      <protection locked="0"/>
    </xf>
    <xf numFmtId="0" fontId="10" fillId="5" borderId="13" xfId="1" applyFont="1" applyFill="1" applyBorder="1" applyAlignment="1" applyProtection="1">
      <alignment horizontal="left" vertical="center"/>
      <protection locked="0"/>
    </xf>
    <xf numFmtId="0" fontId="10" fillId="5" borderId="14" xfId="1" applyFont="1" applyFill="1" applyBorder="1" applyAlignment="1" applyProtection="1">
      <alignment horizontal="left" vertical="center"/>
      <protection locked="0"/>
    </xf>
    <xf numFmtId="0" fontId="10" fillId="5" borderId="5" xfId="1" applyFont="1" applyFill="1" applyBorder="1" applyAlignment="1" applyProtection="1">
      <alignment horizontal="left" vertical="center"/>
      <protection locked="0"/>
    </xf>
    <xf numFmtId="0" fontId="10" fillId="5" borderId="32" xfId="1" applyFont="1" applyFill="1" applyBorder="1" applyAlignment="1" applyProtection="1">
      <alignment horizontal="left" vertical="center"/>
      <protection locked="0"/>
    </xf>
    <xf numFmtId="0" fontId="10" fillId="5" borderId="50" xfId="1" applyFont="1" applyFill="1" applyBorder="1" applyAlignment="1" applyProtection="1">
      <alignment horizontal="left" vertical="center"/>
      <protection locked="0"/>
    </xf>
    <xf numFmtId="0" fontId="10" fillId="5" borderId="41" xfId="1" applyFont="1" applyFill="1" applyBorder="1" applyAlignment="1" applyProtection="1">
      <alignment horizontal="left" vertical="center"/>
      <protection locked="0"/>
    </xf>
    <xf numFmtId="0" fontId="10" fillId="0" borderId="36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35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36" xfId="1" applyFont="1" applyBorder="1" applyAlignment="1">
      <alignment horizontal="center" vertical="center" wrapText="1"/>
    </xf>
    <xf numFmtId="0" fontId="10" fillId="0" borderId="49" xfId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/>
    </xf>
    <xf numFmtId="0" fontId="10" fillId="0" borderId="15" xfId="1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5" xfId="1" applyFont="1" applyBorder="1" applyAlignment="1">
      <alignment horizontal="left" vertical="center"/>
    </xf>
    <xf numFmtId="0" fontId="10" fillId="0" borderId="26" xfId="1" applyFont="1" applyBorder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14" fillId="10" borderId="45" xfId="0" applyFont="1" applyFill="1" applyBorder="1" applyAlignment="1">
      <alignment horizontal="center" vertical="center" textRotation="255"/>
    </xf>
    <xf numFmtId="0" fontId="14" fillId="10" borderId="33" xfId="0" applyFont="1" applyFill="1" applyBorder="1" applyAlignment="1">
      <alignment horizontal="center" vertical="center" textRotation="255"/>
    </xf>
    <xf numFmtId="0" fontId="14" fillId="10" borderId="46" xfId="0" applyFont="1" applyFill="1" applyBorder="1" applyAlignment="1">
      <alignment horizontal="center" vertical="center" textRotation="255"/>
    </xf>
    <xf numFmtId="0" fontId="14" fillId="2" borderId="32" xfId="1" applyFont="1" applyFill="1" applyBorder="1" applyAlignment="1">
      <alignment horizontal="left" vertical="center"/>
    </xf>
    <xf numFmtId="0" fontId="14" fillId="2" borderId="50" xfId="1" applyFont="1" applyFill="1" applyBorder="1" applyAlignment="1">
      <alignment horizontal="left" vertical="center"/>
    </xf>
    <xf numFmtId="0" fontId="14" fillId="2" borderId="41" xfId="1" applyFont="1" applyFill="1" applyBorder="1" applyAlignment="1">
      <alignment horizontal="left" vertical="center"/>
    </xf>
    <xf numFmtId="0" fontId="14" fillId="2" borderId="13" xfId="1" applyFont="1" applyFill="1" applyBorder="1" applyAlignment="1">
      <alignment horizontal="left" vertical="center"/>
    </xf>
    <xf numFmtId="0" fontId="14" fillId="2" borderId="14" xfId="1" applyFont="1" applyFill="1" applyBorder="1" applyAlignment="1">
      <alignment horizontal="left" vertical="center"/>
    </xf>
    <xf numFmtId="0" fontId="14" fillId="2" borderId="5" xfId="1" applyFont="1" applyFill="1" applyBorder="1" applyAlignment="1">
      <alignment horizontal="left" vertical="center"/>
    </xf>
    <xf numFmtId="0" fontId="14" fillId="2" borderId="31" xfId="1" applyFont="1" applyFill="1" applyBorder="1" applyAlignment="1">
      <alignment horizontal="left" vertical="center"/>
    </xf>
    <xf numFmtId="0" fontId="14" fillId="2" borderId="48" xfId="1" applyFont="1" applyFill="1" applyBorder="1" applyAlignment="1">
      <alignment horizontal="left" vertical="center"/>
    </xf>
    <xf numFmtId="0" fontId="14" fillId="2" borderId="40" xfId="1" applyFont="1" applyFill="1" applyBorder="1" applyAlignment="1">
      <alignment horizontal="left" vertical="center"/>
    </xf>
    <xf numFmtId="0" fontId="14" fillId="0" borderId="4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0" fillId="0" borderId="4" xfId="1" applyFont="1" applyBorder="1" applyAlignment="1">
      <alignment horizontal="left" vertical="center"/>
    </xf>
    <xf numFmtId="0" fontId="14" fillId="0" borderId="5" xfId="1" applyFont="1" applyBorder="1" applyAlignment="1">
      <alignment horizontal="center" vertical="center" shrinkToFit="1"/>
    </xf>
    <xf numFmtId="0" fontId="14" fillId="0" borderId="41" xfId="1" applyFont="1" applyBorder="1" applyAlignment="1">
      <alignment horizontal="center" vertical="center" shrinkToFit="1"/>
    </xf>
    <xf numFmtId="0" fontId="14" fillId="0" borderId="40" xfId="1" applyFont="1" applyBorder="1" applyAlignment="1">
      <alignment horizontal="center" vertical="center" shrinkToFit="1"/>
    </xf>
    <xf numFmtId="0" fontId="14" fillId="0" borderId="40" xfId="1" applyFont="1" applyBorder="1" applyAlignment="1">
      <alignment horizontal="center" vertical="center" wrapText="1" shrinkToFit="1"/>
    </xf>
    <xf numFmtId="0" fontId="14" fillId="5" borderId="36" xfId="0" applyFont="1" applyFill="1" applyBorder="1" applyAlignment="1" applyProtection="1">
      <alignment horizontal="left" vertical="top" wrapText="1"/>
      <protection locked="0"/>
    </xf>
    <xf numFmtId="0" fontId="14" fillId="5" borderId="19" xfId="0" applyFont="1" applyFill="1" applyBorder="1" applyAlignment="1" applyProtection="1">
      <alignment horizontal="left" vertical="top" wrapText="1"/>
      <protection locked="0"/>
    </xf>
    <xf numFmtId="0" fontId="14" fillId="5" borderId="20" xfId="0" applyFont="1" applyFill="1" applyBorder="1" applyAlignment="1" applyProtection="1">
      <alignment horizontal="left" vertical="top" wrapText="1"/>
      <protection locked="0"/>
    </xf>
    <xf numFmtId="0" fontId="14" fillId="5" borderId="34" xfId="0" applyFont="1" applyFill="1" applyBorder="1" applyAlignment="1" applyProtection="1">
      <alignment horizontal="left" vertical="top" wrapText="1"/>
      <protection locked="0"/>
    </xf>
    <xf numFmtId="0" fontId="14" fillId="5" borderId="0" xfId="0" applyFont="1" applyFill="1" applyAlignment="1" applyProtection="1">
      <alignment horizontal="left" vertical="top" wrapText="1"/>
      <protection locked="0"/>
    </xf>
    <xf numFmtId="0" fontId="14" fillId="5" borderId="22" xfId="0" applyFont="1" applyFill="1" applyBorder="1" applyAlignment="1" applyProtection="1">
      <alignment horizontal="left" vertical="top" wrapText="1"/>
      <protection locked="0"/>
    </xf>
    <xf numFmtId="0" fontId="14" fillId="5" borderId="35" xfId="0" applyFont="1" applyFill="1" applyBorder="1" applyAlignment="1" applyProtection="1">
      <alignment horizontal="left" vertical="top" wrapText="1"/>
      <protection locked="0"/>
    </xf>
    <xf numFmtId="0" fontId="14" fillId="5" borderId="26" xfId="0" applyFont="1" applyFill="1" applyBorder="1" applyAlignment="1" applyProtection="1">
      <alignment horizontal="left" vertical="top" wrapText="1"/>
      <protection locked="0"/>
    </xf>
    <xf numFmtId="0" fontId="14" fillId="5" borderId="28" xfId="0" applyFont="1" applyFill="1" applyBorder="1" applyAlignment="1" applyProtection="1">
      <alignment horizontal="left" vertical="top" wrapText="1"/>
      <protection locked="0"/>
    </xf>
    <xf numFmtId="0" fontId="14" fillId="2" borderId="4" xfId="1" applyFont="1" applyFill="1" applyBorder="1" applyAlignment="1">
      <alignment horizontal="left" vertical="center"/>
    </xf>
    <xf numFmtId="0" fontId="14" fillId="0" borderId="7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 wrapText="1" shrinkToFit="1"/>
    </xf>
    <xf numFmtId="0" fontId="14" fillId="0" borderId="8" xfId="1" applyFont="1" applyBorder="1" applyAlignment="1">
      <alignment horizontal="center" vertical="center" shrinkToFit="1"/>
    </xf>
    <xf numFmtId="0" fontId="14" fillId="0" borderId="49" xfId="1" applyFont="1" applyBorder="1" applyAlignment="1">
      <alignment horizontal="center" vertical="center" shrinkToFit="1"/>
    </xf>
    <xf numFmtId="0" fontId="14" fillId="0" borderId="7" xfId="1" applyFont="1" applyBorder="1" applyAlignment="1">
      <alignment horizontal="center" vertical="center" shrinkToFit="1"/>
    </xf>
    <xf numFmtId="0" fontId="14" fillId="0" borderId="3" xfId="1" applyFont="1" applyBorder="1" applyAlignment="1">
      <alignment horizontal="center" vertical="center" shrinkToFit="1"/>
    </xf>
    <xf numFmtId="0" fontId="14" fillId="0" borderId="27" xfId="1" applyFont="1" applyBorder="1" applyAlignment="1">
      <alignment horizontal="center" vertical="center" shrinkToFit="1"/>
    </xf>
    <xf numFmtId="0" fontId="14" fillId="0" borderId="49" xfId="1" applyFont="1" applyBorder="1" applyAlignment="1">
      <alignment horizontal="center" vertical="center" wrapText="1" shrinkToFit="1"/>
    </xf>
    <xf numFmtId="0" fontId="14" fillId="8" borderId="45" xfId="1" applyFont="1" applyFill="1" applyBorder="1" applyAlignment="1">
      <alignment horizontal="center" vertical="center" textRotation="255"/>
    </xf>
    <xf numFmtId="0" fontId="14" fillId="8" borderId="33" xfId="1" applyFont="1" applyFill="1" applyBorder="1" applyAlignment="1">
      <alignment horizontal="center" vertical="center" textRotation="255"/>
    </xf>
    <xf numFmtId="0" fontId="14" fillId="8" borderId="46" xfId="1" applyFont="1" applyFill="1" applyBorder="1" applyAlignment="1">
      <alignment horizontal="center" vertical="center" textRotation="255"/>
    </xf>
    <xf numFmtId="0" fontId="14" fillId="0" borderId="49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27" xfId="1" applyFont="1" applyBorder="1" applyAlignment="1">
      <alignment horizontal="center" vertical="center"/>
    </xf>
    <xf numFmtId="0" fontId="14" fillId="0" borderId="18" xfId="1" applyFont="1" applyBorder="1" applyAlignment="1">
      <alignment horizontal="left" vertical="center" shrinkToFit="1"/>
    </xf>
    <xf numFmtId="0" fontId="14" fillId="0" borderId="8" xfId="1" applyFont="1" applyBorder="1" applyAlignment="1">
      <alignment horizontal="center" vertical="center" wrapText="1" shrinkToFit="1"/>
    </xf>
    <xf numFmtId="0" fontId="14" fillId="0" borderId="10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14" fillId="3" borderId="4" xfId="1" applyFont="1" applyFill="1" applyBorder="1" applyAlignment="1">
      <alignment horizontal="left" vertical="center" shrinkToFit="1"/>
    </xf>
    <xf numFmtId="0" fontId="14" fillId="0" borderId="12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14" fillId="0" borderId="7" xfId="1" applyFont="1" applyBorder="1" applyAlignment="1">
      <alignment horizontal="left" vertical="center"/>
    </xf>
    <xf numFmtId="0" fontId="14" fillId="3" borderId="18" xfId="1" applyFont="1" applyFill="1" applyBorder="1" applyAlignment="1">
      <alignment horizontal="left" vertical="center" shrinkToFit="1"/>
    </xf>
    <xf numFmtId="0" fontId="27" fillId="6" borderId="0" xfId="2" applyFont="1" applyFill="1">
      <alignment vertical="center"/>
    </xf>
    <xf numFmtId="0" fontId="27" fillId="6" borderId="0" xfId="2" applyFont="1" applyFill="1" applyBorder="1" applyAlignment="1">
      <alignment horizontal="left" vertical="center"/>
    </xf>
    <xf numFmtId="0" fontId="27" fillId="6" borderId="0" xfId="2" applyFont="1" applyFill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7" borderId="42" xfId="0" applyFont="1" applyFill="1" applyBorder="1" applyAlignment="1">
      <alignment horizontal="center" vertical="center"/>
    </xf>
    <xf numFmtId="0" fontId="14" fillId="7" borderId="43" xfId="0" applyFont="1" applyFill="1" applyBorder="1" applyAlignment="1">
      <alignment horizontal="center" vertical="center"/>
    </xf>
    <xf numFmtId="0" fontId="14" fillId="7" borderId="44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4" fillId="0" borderId="41" xfId="0" applyFont="1" applyBorder="1" applyAlignment="1">
      <alignment horizontal="center" vertical="center"/>
    </xf>
    <xf numFmtId="0" fontId="9" fillId="7" borderId="42" xfId="1" applyFont="1" applyFill="1" applyBorder="1" applyAlignment="1">
      <alignment horizontal="center" vertical="center" textRotation="255" shrinkToFit="1"/>
    </xf>
    <xf numFmtId="0" fontId="9" fillId="7" borderId="43" xfId="1" applyFont="1" applyFill="1" applyBorder="1" applyAlignment="1">
      <alignment horizontal="center" vertical="center" textRotation="255" shrinkToFit="1"/>
    </xf>
    <xf numFmtId="0" fontId="9" fillId="7" borderId="44" xfId="1" applyFont="1" applyFill="1" applyBorder="1" applyAlignment="1">
      <alignment horizontal="center" vertical="center" textRotation="255" shrinkToFit="1"/>
    </xf>
    <xf numFmtId="0" fontId="14" fillId="0" borderId="40" xfId="1" applyFont="1" applyBorder="1" applyAlignment="1">
      <alignment horizontal="center" vertical="center" wrapText="1"/>
    </xf>
    <xf numFmtId="0" fontId="14" fillId="0" borderId="41" xfId="1" applyFont="1" applyBorder="1" applyAlignment="1">
      <alignment horizontal="center" vertical="center"/>
    </xf>
    <xf numFmtId="0" fontId="9" fillId="7" borderId="42" xfId="1" applyFont="1" applyFill="1" applyBorder="1" applyAlignment="1">
      <alignment horizontal="center" vertical="center" textRotation="255"/>
    </xf>
    <xf numFmtId="0" fontId="9" fillId="7" borderId="43" xfId="1" applyFont="1" applyFill="1" applyBorder="1" applyAlignment="1">
      <alignment horizontal="center" vertical="center" textRotation="255"/>
    </xf>
    <xf numFmtId="0" fontId="9" fillId="7" borderId="44" xfId="1" applyFont="1" applyFill="1" applyBorder="1" applyAlignment="1">
      <alignment horizontal="center" vertical="center" textRotation="255"/>
    </xf>
    <xf numFmtId="0" fontId="14" fillId="0" borderId="18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0" fontId="14" fillId="0" borderId="24" xfId="0" applyFont="1" applyBorder="1" applyAlignment="1">
      <alignment horizontal="left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13" xfId="1" applyFont="1" applyBorder="1" applyAlignment="1">
      <alignment horizontal="left" vertical="center"/>
    </xf>
    <xf numFmtId="0" fontId="14" fillId="0" borderId="14" xfId="1" applyFont="1" applyBorder="1" applyAlignment="1">
      <alignment horizontal="left" vertical="center"/>
    </xf>
    <xf numFmtId="0" fontId="14" fillId="0" borderId="5" xfId="1" applyFont="1" applyBorder="1" applyAlignment="1">
      <alignment horizontal="left" vertical="center"/>
    </xf>
    <xf numFmtId="0" fontId="14" fillId="5" borderId="68" xfId="0" applyFont="1" applyFill="1" applyBorder="1" applyProtection="1">
      <alignment vertical="center"/>
      <protection locked="0"/>
    </xf>
    <xf numFmtId="0" fontId="14" fillId="5" borderId="69" xfId="0" applyFont="1" applyFill="1" applyBorder="1" applyProtection="1">
      <alignment vertical="center"/>
      <protection locked="0"/>
    </xf>
    <xf numFmtId="0" fontId="14" fillId="5" borderId="70" xfId="0" applyFont="1" applyFill="1" applyBorder="1" applyProtection="1">
      <alignment vertical="center"/>
      <protection locked="0"/>
    </xf>
    <xf numFmtId="0" fontId="14" fillId="5" borderId="71" xfId="0" applyFont="1" applyFill="1" applyBorder="1" applyProtection="1">
      <alignment vertical="center"/>
      <protection locked="0"/>
    </xf>
    <xf numFmtId="0" fontId="14" fillId="5" borderId="72" xfId="0" applyFont="1" applyFill="1" applyBorder="1" applyProtection="1">
      <alignment vertical="center"/>
      <protection locked="0"/>
    </xf>
    <xf numFmtId="0" fontId="14" fillId="5" borderId="73" xfId="0" applyFont="1" applyFill="1" applyBorder="1" applyProtection="1">
      <alignment vertical="center"/>
      <protection locked="0"/>
    </xf>
    <xf numFmtId="0" fontId="14" fillId="3" borderId="13" xfId="1" applyFont="1" applyFill="1" applyBorder="1" applyAlignment="1">
      <alignment horizontal="left" vertical="center" wrapText="1" shrinkToFit="1"/>
    </xf>
    <xf numFmtId="0" fontId="14" fillId="3" borderId="14" xfId="1" applyFont="1" applyFill="1" applyBorder="1" applyAlignment="1">
      <alignment horizontal="left" vertical="center" wrapText="1" shrinkToFit="1"/>
    </xf>
    <xf numFmtId="0" fontId="14" fillId="3" borderId="5" xfId="1" applyFont="1" applyFill="1" applyBorder="1" applyAlignment="1">
      <alignment horizontal="left" vertical="center" wrapText="1" shrinkToFit="1"/>
    </xf>
    <xf numFmtId="0" fontId="14" fillId="3" borderId="12" xfId="1" applyFont="1" applyFill="1" applyBorder="1" applyAlignment="1">
      <alignment horizontal="left" vertical="center" shrinkToFit="1"/>
    </xf>
    <xf numFmtId="0" fontId="14" fillId="3" borderId="1" xfId="1" applyFont="1" applyFill="1" applyBorder="1" applyAlignment="1">
      <alignment horizontal="left" vertical="center" shrinkToFit="1"/>
    </xf>
    <xf numFmtId="0" fontId="14" fillId="3" borderId="7" xfId="1" applyFont="1" applyFill="1" applyBorder="1" applyAlignment="1">
      <alignment horizontal="left" vertical="center" shrinkToFit="1"/>
    </xf>
    <xf numFmtId="0" fontId="14" fillId="3" borderId="13" xfId="1" applyFont="1" applyFill="1" applyBorder="1" applyAlignment="1">
      <alignment horizontal="left" vertical="center" shrinkToFit="1"/>
    </xf>
    <xf numFmtId="0" fontId="14" fillId="3" borderId="14" xfId="1" applyFont="1" applyFill="1" applyBorder="1" applyAlignment="1">
      <alignment horizontal="left" vertical="center" shrinkToFit="1"/>
    </xf>
    <xf numFmtId="0" fontId="14" fillId="3" borderId="5" xfId="1" applyFont="1" applyFill="1" applyBorder="1" applyAlignment="1">
      <alignment horizontal="left" vertical="center" shrinkToFit="1"/>
    </xf>
    <xf numFmtId="0" fontId="9" fillId="7" borderId="45" xfId="1" applyFont="1" applyFill="1" applyBorder="1" applyAlignment="1">
      <alignment horizontal="center" vertical="center" textRotation="255"/>
    </xf>
    <xf numFmtId="0" fontId="9" fillId="7" borderId="33" xfId="1" applyFont="1" applyFill="1" applyBorder="1" applyAlignment="1">
      <alignment horizontal="center" vertical="center" textRotation="255"/>
    </xf>
    <xf numFmtId="0" fontId="9" fillId="7" borderId="46" xfId="1" applyFont="1" applyFill="1" applyBorder="1" applyAlignment="1">
      <alignment horizontal="center" vertical="center" textRotation="255"/>
    </xf>
    <xf numFmtId="0" fontId="14" fillId="0" borderId="5" xfId="1" applyFont="1" applyBorder="1" applyAlignment="1">
      <alignment horizontal="center" vertical="center" wrapText="1"/>
    </xf>
    <xf numFmtId="0" fontId="14" fillId="5" borderId="65" xfId="0" applyFont="1" applyFill="1" applyBorder="1" applyProtection="1">
      <alignment vertical="center"/>
      <protection locked="0"/>
    </xf>
    <xf numFmtId="0" fontId="14" fillId="5" borderId="66" xfId="0" applyFont="1" applyFill="1" applyBorder="1" applyProtection="1">
      <alignment vertical="center"/>
      <protection locked="0"/>
    </xf>
    <xf numFmtId="0" fontId="14" fillId="5" borderId="67" xfId="0" applyFont="1" applyFill="1" applyBorder="1" applyProtection="1">
      <alignment vertical="center"/>
      <protection locked="0"/>
    </xf>
    <xf numFmtId="0" fontId="14" fillId="0" borderId="13" xfId="1" applyFont="1" applyBorder="1" applyAlignment="1">
      <alignment horizontal="left" vertical="center" shrinkToFit="1"/>
    </xf>
    <xf numFmtId="0" fontId="14" fillId="0" borderId="14" xfId="1" applyFont="1" applyBorder="1" applyAlignment="1">
      <alignment horizontal="left" vertical="center" shrinkToFit="1"/>
    </xf>
    <xf numFmtId="0" fontId="14" fillId="0" borderId="5" xfId="1" applyFont="1" applyBorder="1" applyAlignment="1">
      <alignment horizontal="left" vertical="center" shrinkToFit="1"/>
    </xf>
    <xf numFmtId="0" fontId="10" fillId="0" borderId="4" xfId="1" applyFont="1" applyBorder="1" applyAlignment="1">
      <alignment horizontal="left" vertical="center" shrinkToFit="1"/>
    </xf>
    <xf numFmtId="0" fontId="14" fillId="0" borderId="47" xfId="0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4" fillId="5" borderId="47" xfId="0" applyFont="1" applyFill="1" applyBorder="1" applyAlignment="1" applyProtection="1">
      <alignment horizontal="left" vertical="top" wrapText="1"/>
      <protection locked="0"/>
    </xf>
    <xf numFmtId="0" fontId="14" fillId="5" borderId="15" xfId="0" applyFont="1" applyFill="1" applyBorder="1" applyAlignment="1" applyProtection="1">
      <alignment horizontal="left" vertical="top" wrapText="1"/>
      <protection locked="0"/>
    </xf>
    <xf numFmtId="0" fontId="14" fillId="5" borderId="25" xfId="0" applyFont="1" applyFill="1" applyBorder="1" applyAlignment="1" applyProtection="1">
      <alignment horizontal="left" vertical="top" wrapText="1"/>
      <protection locked="0"/>
    </xf>
    <xf numFmtId="0" fontId="10" fillId="0" borderId="13" xfId="1" applyFont="1" applyBorder="1" applyAlignment="1">
      <alignment horizontal="left" vertical="center" shrinkToFit="1"/>
    </xf>
    <xf numFmtId="0" fontId="10" fillId="0" borderId="14" xfId="1" applyFont="1" applyBorder="1" applyAlignment="1">
      <alignment horizontal="left" vertical="center" shrinkToFit="1"/>
    </xf>
    <xf numFmtId="0" fontId="10" fillId="0" borderId="5" xfId="1" applyFont="1" applyBorder="1" applyAlignment="1">
      <alignment horizontal="left" vertical="center" shrinkToFit="1"/>
    </xf>
    <xf numFmtId="0" fontId="14" fillId="0" borderId="2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1" applyFont="1" applyAlignment="1">
      <alignment horizontal="left" vertical="top" wrapText="1" shrinkToFit="1"/>
    </xf>
    <xf numFmtId="0" fontId="20" fillId="0" borderId="0" xfId="1" applyFont="1" applyAlignment="1">
      <alignment horizontal="left" vertical="top" wrapText="1" shrinkToFit="1"/>
    </xf>
    <xf numFmtId="0" fontId="14" fillId="0" borderId="9" xfId="1" applyFont="1" applyBorder="1" applyAlignment="1">
      <alignment horizontal="center" vertical="center" shrinkToFit="1"/>
    </xf>
    <xf numFmtId="0" fontId="14" fillId="0" borderId="2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 indent="19"/>
    </xf>
    <xf numFmtId="0" fontId="9" fillId="0" borderId="2" xfId="1" applyFont="1" applyBorder="1" applyAlignment="1">
      <alignment horizontal="center" vertical="center" textRotation="255"/>
    </xf>
    <xf numFmtId="0" fontId="9" fillId="0" borderId="6" xfId="1" applyFont="1" applyBorder="1" applyAlignment="1">
      <alignment horizontal="center" vertical="center" textRotation="255"/>
    </xf>
    <xf numFmtId="0" fontId="9" fillId="0" borderId="9" xfId="1" applyFont="1" applyBorder="1" applyAlignment="1">
      <alignment horizontal="center" vertical="center" textRotation="255"/>
    </xf>
    <xf numFmtId="0" fontId="9" fillId="0" borderId="11" xfId="1" applyFont="1" applyBorder="1" applyAlignment="1">
      <alignment horizontal="center" vertical="center" textRotation="255"/>
    </xf>
    <xf numFmtId="0" fontId="9" fillId="0" borderId="15" xfId="1" applyFont="1" applyBorder="1" applyAlignment="1">
      <alignment horizontal="center" vertical="center" textRotation="255"/>
    </xf>
    <xf numFmtId="0" fontId="9" fillId="0" borderId="15" xfId="1" applyFont="1" applyBorder="1" applyAlignment="1">
      <alignment horizontal="center" vertical="center" textRotation="255" shrinkToFit="1"/>
    </xf>
    <xf numFmtId="0" fontId="9" fillId="0" borderId="12" xfId="1" applyFont="1" applyBorder="1" applyAlignment="1">
      <alignment horizontal="center" vertical="center" textRotation="255" shrinkToFit="1"/>
    </xf>
    <xf numFmtId="0" fontId="9" fillId="0" borderId="12" xfId="1" applyFont="1" applyBorder="1" applyAlignment="1">
      <alignment horizontal="center" vertical="center" textRotation="255"/>
    </xf>
    <xf numFmtId="0" fontId="14" fillId="0" borderId="9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 wrapText="1" shrinkToFit="1"/>
    </xf>
    <xf numFmtId="0" fontId="14" fillId="0" borderId="9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4" fillId="0" borderId="9" xfId="1" applyFont="1" applyBorder="1" applyAlignment="1">
      <alignment horizontal="center" vertical="center" textRotation="255"/>
    </xf>
    <xf numFmtId="0" fontId="14" fillId="0" borderId="2" xfId="1" applyFont="1" applyBorder="1" applyAlignment="1">
      <alignment horizontal="center" vertical="center" textRotation="255"/>
    </xf>
    <xf numFmtId="0" fontId="14" fillId="0" borderId="6" xfId="1" applyFont="1" applyBorder="1" applyAlignment="1">
      <alignment horizontal="center" vertical="center" textRotation="255"/>
    </xf>
    <xf numFmtId="0" fontId="14" fillId="0" borderId="11" xfId="1" applyFont="1" applyBorder="1" applyAlignment="1">
      <alignment horizontal="center" vertical="center" shrinkToFit="1"/>
    </xf>
    <xf numFmtId="0" fontId="14" fillId="0" borderId="12" xfId="1" applyFont="1" applyBorder="1" applyAlignment="1">
      <alignment horizontal="center" vertical="center" shrinkToFit="1"/>
    </xf>
    <xf numFmtId="0" fontId="25" fillId="0" borderId="0" xfId="1" applyFont="1" applyAlignment="1">
      <alignment horizontal="left" vertical="top" wrapText="1" shrinkToFit="1"/>
    </xf>
    <xf numFmtId="0" fontId="14" fillId="0" borderId="0" xfId="1" applyFont="1" applyAlignment="1">
      <alignment horizontal="center" vertical="top" wrapText="1" shrinkToFit="1"/>
    </xf>
    <xf numFmtId="0" fontId="14" fillId="0" borderId="11" xfId="1" applyFont="1" applyBorder="1" applyAlignment="1">
      <alignment horizontal="center" vertical="center" wrapText="1" shrinkToFit="1"/>
    </xf>
    <xf numFmtId="0" fontId="14" fillId="0" borderId="15" xfId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textRotation="255"/>
    </xf>
    <xf numFmtId="0" fontId="12" fillId="0" borderId="0" xfId="1" applyFont="1" applyAlignment="1">
      <alignment horizontal="left" vertical="top" wrapText="1"/>
    </xf>
    <xf numFmtId="0" fontId="12" fillId="0" borderId="0" xfId="1" applyFont="1" applyAlignment="1">
      <alignment horizontal="left" vertical="top" wrapText="1" shrinkToFit="1"/>
    </xf>
    <xf numFmtId="0" fontId="10" fillId="0" borderId="11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10" fillId="0" borderId="8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shrinkToFit="1"/>
    </xf>
    <xf numFmtId="0" fontId="9" fillId="2" borderId="4" xfId="1" applyFont="1" applyFill="1" applyBorder="1" applyAlignment="1">
      <alignment horizontal="left" vertical="center" shrinkToFit="1"/>
    </xf>
    <xf numFmtId="0" fontId="9" fillId="2" borderId="4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6" fillId="0" borderId="0" xfId="1" applyFont="1" applyAlignment="1">
      <alignment horizontal="center" vertical="center" wrapText="1" shrinkToFit="1"/>
    </xf>
    <xf numFmtId="0" fontId="19" fillId="0" borderId="0" xfId="1" applyFont="1" applyAlignment="1">
      <alignment horizontal="left" vertical="top" wrapText="1"/>
    </xf>
  </cellXfs>
  <cellStyles count="3">
    <cellStyle name="ハイパーリンク" xfId="2" builtinId="8"/>
    <cellStyle name="標準" xfId="0" builtinId="0"/>
    <cellStyle name="標準 2" xfId="1" xr:uid="{00000000-0005-0000-0000-000002000000}"/>
  </cellStyles>
  <dxfs count="4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F9900"/>
      <color rgb="FF0000CC"/>
      <color rgb="FFFFCC66"/>
      <color rgb="FFFF6600"/>
      <color rgb="FF00CC66"/>
      <color rgb="FF339966"/>
      <color rgb="FFFA70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6" Type="http://schemas.openxmlformats.org/officeDocument/2006/relationships/image" Target="../media/image15.png"/><Relationship Id="rId5" Type="http://schemas.openxmlformats.org/officeDocument/2006/relationships/image" Target="../media/image14.png"/><Relationship Id="rId4" Type="http://schemas.openxmlformats.org/officeDocument/2006/relationships/image" Target="../media/image1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306916</xdr:colOff>
      <xdr:row>0</xdr:row>
      <xdr:rowOff>177994</xdr:rowOff>
    </xdr:from>
    <xdr:to>
      <xdr:col>11</xdr:col>
      <xdr:colOff>518583</xdr:colOff>
      <xdr:row>22</xdr:row>
      <xdr:rowOff>34637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56129" y="177994"/>
          <a:ext cx="7147454" cy="4103206"/>
          <a:chOff x="338667" y="125077"/>
          <a:chExt cx="6381750" cy="4153476"/>
        </a:xfrm>
      </xdr:grpSpPr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/>
        </xdr:nvSpPr>
        <xdr:spPr>
          <a:xfrm>
            <a:off x="338667" y="125077"/>
            <a:ext cx="6381750" cy="4153476"/>
          </a:xfrm>
          <a:prstGeom prst="rect">
            <a:avLst/>
          </a:prstGeom>
          <a:solidFill>
            <a:schemeClr val="bg2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>
              <a:lnSpc>
                <a:spcPts val="1700"/>
              </a:lnSpc>
            </a:pPr>
            <a:r>
              <a:rPr kumimoji="1" lang="ja-JP" altLang="en-US" sz="1400" b="1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サポートブックかけはし（データ入力版）の利用方法　</a:t>
            </a:r>
            <a:endParaRPr kumimoji="1" lang="en-US" altLang="ja-JP" sz="1200" b="1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pPr>
              <a:lnSpc>
                <a:spcPts val="1700"/>
              </a:lnSpc>
            </a:pPr>
            <a:endParaRPr kumimoji="1" lang="en-US" altLang="ja-JP" sz="1100" b="1">
              <a:latin typeface="+mn-ea"/>
              <a:ea typeface="+mn-ea"/>
            </a:endParaRPr>
          </a:p>
          <a:p>
            <a:r>
              <a:rPr kumimoji="1" lang="ja-JP" altLang="en-US" sz="1050" b="1" u="none">
                <a:latin typeface="+mn-ea"/>
                <a:ea typeface="+mn-ea"/>
              </a:rPr>
              <a:t>　</a:t>
            </a:r>
            <a:r>
              <a:rPr kumimoji="1" lang="ja-JP" altLang="en-US" sz="1050" b="1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 </a:t>
            </a:r>
            <a:r>
              <a:rPr kumimoji="1" lang="ja-JP" altLang="en-US" sz="1050" b="1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◎</a:t>
            </a:r>
            <a:r>
              <a:rPr kumimoji="1" lang="ja-JP" altLang="ja-JP" sz="110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入</a:t>
            </a:r>
            <a:r>
              <a:rPr kumimoji="1" lang="ja-JP" altLang="en-US" sz="110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力ページの使い方</a:t>
            </a:r>
            <a:endParaRPr kumimoji="1" lang="en-US" altLang="ja-JP" sz="11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1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</a:t>
            </a:r>
            <a:r>
              <a:rPr kumimoji="1" lang="ja-JP" altLang="en-US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・「目次」をみて、入力</a:t>
            </a:r>
            <a:r>
              <a:rPr kumimoji="1" lang="ja-JP" altLang="ja-JP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しやすい所</a:t>
            </a:r>
            <a:r>
              <a:rPr kumimoji="1" lang="ja-JP" altLang="en-US" sz="100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から</a:t>
            </a:r>
            <a:r>
              <a:rPr kumimoji="1" lang="ja-JP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作成していきましょう。　</a:t>
            </a:r>
            <a:endParaRPr lang="ja-JP" altLang="ja-JP" sz="1000" b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・入力の仕方</a:t>
            </a:r>
            <a:endParaRPr kumimoji="1" lang="en-US" altLang="ja-JP" sz="1050" b="0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　　水色のセル　　　　　　に必要事項を入力します。</a:t>
            </a:r>
            <a:endParaRPr kumimoji="1" lang="en-US" altLang="ja-JP" sz="1050" b="0" u="none" baseline="0"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1" lang="ja-JP" altLang="en-US" sz="1050" b="0" u="none" baseline="0">
                <a:latin typeface="HG丸ｺﾞｼｯｸM-PRO" panose="020F0600000000000000" pitchFamily="50" charset="-128"/>
                <a:ea typeface="HG丸ｺﾞｼｯｸM-PRO" panose="020F0600000000000000" pitchFamily="50" charset="-128"/>
              </a:rPr>
              <a:t>　      黄色いセル　　　　　　は該当するものを選択します。</a:t>
            </a:r>
            <a:endParaRPr kumimoji="1" lang="en-US" altLang="ja-JP" sz="1050" b="0" u="none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en-US" altLang="ja-JP" sz="1050" b="0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   </a:t>
            </a:r>
          </a:p>
          <a:p>
            <a:r>
              <a:rPr kumimoji="1" lang="ja-JP" altLang="en-US" sz="1050" b="0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</a:t>
            </a:r>
            <a:r>
              <a:rPr kumimoji="1" lang="ja-JP" altLang="en-US" sz="1050" b="1" u="none" baseline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◎</a:t>
            </a:r>
            <a:r>
              <a:rPr kumimoji="1" lang="ja-JP" altLang="en-US" sz="1050" b="1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印刷用ページの使い方</a:t>
            </a:r>
            <a:endParaRPr kumimoji="1" lang="en-US" altLang="ja-JP" sz="105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・印刷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入力ページの内容が印刷用ページに反映されます。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1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印刷したいページ（タブ）を開いて、内容を確認の上、印刷しましょう。</a:t>
            </a:r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1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 </a:t>
            </a:r>
            <a:r>
              <a:rPr kumimoji="1" lang="ja-JP" altLang="en-US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・保管</a:t>
            </a:r>
            <a:endParaRPr kumimoji="1" lang="en-US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印刷したサポートブックは</a:t>
            </a:r>
            <a:r>
              <a:rPr kumimoji="1" lang="en-US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A4</a:t>
            </a:r>
            <a:r>
              <a:rPr kumimoji="1" lang="ja-JP" altLang="ja-JP" sz="1000" b="0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判のクリアーフォルダーに入れてお使いください。</a:t>
            </a:r>
            <a:endParaRPr lang="ja-JP" altLang="ja-JP" sz="100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母子健康手帳や個人の記録（医療機関や支援機関、学校等からの資料）とともに保管すると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便利です。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・利用方法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相談や通院の際にクリアーフォルダーを持参しましょう。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医療機関や学校・支援機関等で配慮を受けたいときは、必要なシートを選択して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r>
              <a:rPr kumimoji="0" lang="ja-JP" altLang="en-US" sz="1050" b="0" u="none">
                <a:solidFill>
                  <a:schemeClr val="dk1"/>
                </a:solidFill>
                <a:effectLst/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ご利用いただくこともできます。</a:t>
            </a:r>
            <a:endParaRPr kumimoji="0" lang="en-US" altLang="ja-JP" sz="105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endParaRPr>
          </a:p>
          <a:p>
            <a:endParaRPr kumimoji="1" lang="en-US" altLang="ja-JP" sz="1050" b="1" u="none">
              <a:latin typeface="+mn-ea"/>
              <a:ea typeface="+mn-ea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 bwMode="auto">
          <a:xfrm>
            <a:off x="1582425" y="1345045"/>
            <a:ext cx="432956" cy="123152"/>
          </a:xfrm>
          <a:prstGeom prst="rect">
            <a:avLst/>
          </a:prstGeom>
          <a:solidFill>
            <a:srgbClr val="FFFF00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 bwMode="auto">
          <a:xfrm>
            <a:off x="1571832" y="1157894"/>
            <a:ext cx="432956" cy="12315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119062</xdr:colOff>
      <xdr:row>54</xdr:row>
      <xdr:rowOff>166689</xdr:rowOff>
    </xdr:from>
    <xdr:to>
      <xdr:col>6</xdr:col>
      <xdr:colOff>492124</xdr:colOff>
      <xdr:row>55</xdr:row>
      <xdr:rowOff>0</xdr:rowOff>
    </xdr:to>
    <xdr:sp macro="" textlink="">
      <xdr:nvSpPr>
        <xdr:cNvPr id="68" name="テキスト ボックス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3443287" y="6110289"/>
          <a:ext cx="373062" cy="2412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</a:t>
          </a:r>
        </a:p>
      </xdr:txBody>
    </xdr:sp>
    <xdr:clientData/>
  </xdr:twoCellAnchor>
  <xdr:twoCellAnchor>
    <xdr:from>
      <xdr:col>10</xdr:col>
      <xdr:colOff>174624</xdr:colOff>
      <xdr:row>54</xdr:row>
      <xdr:rowOff>158751</xdr:rowOff>
    </xdr:from>
    <xdr:to>
      <xdr:col>11</xdr:col>
      <xdr:colOff>15874</xdr:colOff>
      <xdr:row>55</xdr:row>
      <xdr:rowOff>0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5937249" y="6102351"/>
          <a:ext cx="307975" cy="2651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日</a:t>
          </a:r>
        </a:p>
      </xdr:txBody>
    </xdr:sp>
    <xdr:clientData/>
  </xdr:twoCellAnchor>
  <xdr:twoCellAnchor>
    <xdr:from>
      <xdr:col>2</xdr:col>
      <xdr:colOff>0</xdr:colOff>
      <xdr:row>152</xdr:row>
      <xdr:rowOff>0</xdr:rowOff>
    </xdr:from>
    <xdr:to>
      <xdr:col>3</xdr:col>
      <xdr:colOff>557645</xdr:colOff>
      <xdr:row>158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55023" y="30090341"/>
          <a:ext cx="1224395" cy="1229591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生活上の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工夫</a:t>
          </a:r>
        </a:p>
      </xdr:txBody>
    </xdr:sp>
    <xdr:clientData/>
  </xdr:twoCellAnchor>
  <xdr:twoCellAnchor>
    <xdr:from>
      <xdr:col>1</xdr:col>
      <xdr:colOff>251115</xdr:colOff>
      <xdr:row>158</xdr:row>
      <xdr:rowOff>66675</xdr:rowOff>
    </xdr:from>
    <xdr:to>
      <xdr:col>3</xdr:col>
      <xdr:colOff>545523</xdr:colOff>
      <xdr:row>164</xdr:row>
      <xdr:rowOff>17318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37706" y="31386607"/>
          <a:ext cx="1229590" cy="1102302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こころに残っていることば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</xdr:col>
      <xdr:colOff>57150</xdr:colOff>
      <xdr:row>283</xdr:row>
      <xdr:rowOff>0</xdr:rowOff>
    </xdr:from>
    <xdr:to>
      <xdr:col>3</xdr:col>
      <xdr:colOff>557645</xdr:colOff>
      <xdr:row>289</xdr:row>
      <xdr:rowOff>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12173" y="25310523"/>
          <a:ext cx="1167245" cy="1229591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生活上の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工夫</a:t>
          </a:r>
        </a:p>
      </xdr:txBody>
    </xdr:sp>
    <xdr:clientData/>
  </xdr:twoCellAnchor>
  <xdr:twoCellAnchor>
    <xdr:from>
      <xdr:col>2</xdr:col>
      <xdr:colOff>45027</xdr:colOff>
      <xdr:row>289</xdr:row>
      <xdr:rowOff>190500</xdr:rowOff>
    </xdr:from>
    <xdr:to>
      <xdr:col>3</xdr:col>
      <xdr:colOff>545522</xdr:colOff>
      <xdr:row>295</xdr:row>
      <xdr:rowOff>17318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00050" y="26606789"/>
          <a:ext cx="1167245" cy="1102302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こころに残っていることば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</xdr:col>
      <xdr:colOff>57150</xdr:colOff>
      <xdr:row>483</xdr:row>
      <xdr:rowOff>0</xdr:rowOff>
    </xdr:from>
    <xdr:to>
      <xdr:col>3</xdr:col>
      <xdr:colOff>557645</xdr:colOff>
      <xdr:row>489</xdr:row>
      <xdr:rowOff>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412173" y="51391705"/>
          <a:ext cx="1167245" cy="1229590"/>
        </a:xfrm>
        <a:prstGeom prst="rect">
          <a:avLst/>
        </a:prstGeom>
        <a:solidFill>
          <a:srgbClr val="FFCC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生活上の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400"/>
            <a:t> </a:t>
          </a:r>
          <a:r>
            <a:rPr kumimoji="1" lang="ja-JP" altLang="en-US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工夫</a:t>
          </a:r>
        </a:p>
      </xdr:txBody>
    </xdr:sp>
    <xdr:clientData/>
  </xdr:twoCellAnchor>
  <xdr:twoCellAnchor>
    <xdr:from>
      <xdr:col>2</xdr:col>
      <xdr:colOff>45027</xdr:colOff>
      <xdr:row>489</xdr:row>
      <xdr:rowOff>190500</xdr:rowOff>
    </xdr:from>
    <xdr:to>
      <xdr:col>3</xdr:col>
      <xdr:colOff>545522</xdr:colOff>
      <xdr:row>495</xdr:row>
      <xdr:rowOff>17318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400050" y="52687970"/>
          <a:ext cx="1167245" cy="1102303"/>
        </a:xfrm>
        <a:prstGeom prst="rect">
          <a:avLst/>
        </a:prstGeom>
        <a:solidFill>
          <a:srgbClr val="FFCC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こころに残っていることば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</xdr:col>
      <xdr:colOff>821531</xdr:colOff>
      <xdr:row>516</xdr:row>
      <xdr:rowOff>154781</xdr:rowOff>
    </xdr:from>
    <xdr:to>
      <xdr:col>4</xdr:col>
      <xdr:colOff>3202781</xdr:colOff>
      <xdr:row>518</xdr:row>
      <xdr:rowOff>119062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126331" y="8022431"/>
          <a:ext cx="0" cy="4405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</a:p>
      </xdr:txBody>
    </xdr:sp>
    <xdr:clientData/>
  </xdr:twoCellAnchor>
  <xdr:twoCellAnchor>
    <xdr:from>
      <xdr:col>4</xdr:col>
      <xdr:colOff>821531</xdr:colOff>
      <xdr:row>515</xdr:row>
      <xdr:rowOff>154781</xdr:rowOff>
    </xdr:from>
    <xdr:to>
      <xdr:col>4</xdr:col>
      <xdr:colOff>3202781</xdr:colOff>
      <xdr:row>517</xdr:row>
      <xdr:rowOff>119062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126331" y="8022431"/>
          <a:ext cx="0" cy="4405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</a:p>
      </xdr:txBody>
    </xdr:sp>
    <xdr:clientData/>
  </xdr:twoCellAnchor>
  <xdr:twoCellAnchor>
    <xdr:from>
      <xdr:col>4</xdr:col>
      <xdr:colOff>821531</xdr:colOff>
      <xdr:row>515</xdr:row>
      <xdr:rowOff>154781</xdr:rowOff>
    </xdr:from>
    <xdr:to>
      <xdr:col>4</xdr:col>
      <xdr:colOff>3202781</xdr:colOff>
      <xdr:row>517</xdr:row>
      <xdr:rowOff>119062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126331" y="8022431"/>
          <a:ext cx="0" cy="4405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</a:p>
      </xdr:txBody>
    </xdr:sp>
    <xdr:clientData/>
  </xdr:twoCellAnchor>
  <xdr:twoCellAnchor>
    <xdr:from>
      <xdr:col>3</xdr:col>
      <xdr:colOff>821531</xdr:colOff>
      <xdr:row>531</xdr:row>
      <xdr:rowOff>154781</xdr:rowOff>
    </xdr:from>
    <xdr:to>
      <xdr:col>3</xdr:col>
      <xdr:colOff>3202781</xdr:colOff>
      <xdr:row>533</xdr:row>
      <xdr:rowOff>119062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1126331" y="11137106"/>
          <a:ext cx="0" cy="7643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</a:p>
      </xdr:txBody>
    </xdr:sp>
    <xdr:clientData/>
  </xdr:twoCellAnchor>
  <xdr:twoCellAnchor>
    <xdr:from>
      <xdr:col>10</xdr:col>
      <xdr:colOff>164522</xdr:colOff>
      <xdr:row>505</xdr:row>
      <xdr:rowOff>129886</xdr:rowOff>
    </xdr:from>
    <xdr:to>
      <xdr:col>10</xdr:col>
      <xdr:colOff>424295</xdr:colOff>
      <xdr:row>516</xdr:row>
      <xdr:rowOff>69272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6217227" y="95717591"/>
          <a:ext cx="259773" cy="2130136"/>
        </a:xfrm>
        <a:prstGeom prst="rightBrace">
          <a:avLst>
            <a:gd name="adj1" fmla="val 41666"/>
            <a:gd name="adj2" fmla="val 467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164523</xdr:colOff>
      <xdr:row>517</xdr:row>
      <xdr:rowOff>60613</xdr:rowOff>
    </xdr:from>
    <xdr:to>
      <xdr:col>10</xdr:col>
      <xdr:colOff>406977</xdr:colOff>
      <xdr:row>521</xdr:row>
      <xdr:rowOff>147205</xdr:rowOff>
    </xdr:to>
    <xdr:sp macro="" textlink="">
      <xdr:nvSpPr>
        <xdr:cNvPr id="22" name="右中かっこ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 bwMode="auto">
        <a:xfrm>
          <a:off x="6338455" y="98038227"/>
          <a:ext cx="242454" cy="883228"/>
        </a:xfrm>
        <a:prstGeom prst="rightBrace">
          <a:avLst>
            <a:gd name="adj1" fmla="val 41666"/>
            <a:gd name="adj2" fmla="val 4086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187037</xdr:colOff>
      <xdr:row>522</xdr:row>
      <xdr:rowOff>86591</xdr:rowOff>
    </xdr:from>
    <xdr:to>
      <xdr:col>10</xdr:col>
      <xdr:colOff>429491</xdr:colOff>
      <xdr:row>525</xdr:row>
      <xdr:rowOff>161060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 bwMode="auto">
        <a:xfrm>
          <a:off x="6360969" y="99060000"/>
          <a:ext cx="242454" cy="671946"/>
        </a:xfrm>
        <a:prstGeom prst="rightBrace">
          <a:avLst>
            <a:gd name="adj1" fmla="val 41666"/>
            <a:gd name="adj2" fmla="val 3643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147205</xdr:colOff>
      <xdr:row>536</xdr:row>
      <xdr:rowOff>60614</xdr:rowOff>
    </xdr:from>
    <xdr:to>
      <xdr:col>9</xdr:col>
      <xdr:colOff>406978</xdr:colOff>
      <xdr:row>542</xdr:row>
      <xdr:rowOff>95250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5723660" y="106463523"/>
          <a:ext cx="259773" cy="1229591"/>
        </a:xfrm>
        <a:prstGeom prst="rightBrace">
          <a:avLst>
            <a:gd name="adj1" fmla="val 41666"/>
            <a:gd name="adj2" fmla="val 467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238990</xdr:colOff>
      <xdr:row>543</xdr:row>
      <xdr:rowOff>83127</xdr:rowOff>
    </xdr:from>
    <xdr:to>
      <xdr:col>9</xdr:col>
      <xdr:colOff>498763</xdr:colOff>
      <xdr:row>549</xdr:row>
      <xdr:rowOff>117764</xdr:rowOff>
    </xdr:to>
    <xdr:sp macro="" textlink="">
      <xdr:nvSpPr>
        <xdr:cNvPr id="25" name="右中かっこ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5815445" y="107880150"/>
          <a:ext cx="259773" cy="1229591"/>
        </a:xfrm>
        <a:prstGeom prst="rightBrace">
          <a:avLst>
            <a:gd name="adj1" fmla="val 41666"/>
            <a:gd name="adj2" fmla="val 467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325436</xdr:colOff>
      <xdr:row>48</xdr:row>
      <xdr:rowOff>150812</xdr:rowOff>
    </xdr:from>
    <xdr:to>
      <xdr:col>19</xdr:col>
      <xdr:colOff>449262</xdr:colOff>
      <xdr:row>54</xdr:row>
      <xdr:rowOff>23812</xdr:rowOff>
    </xdr:to>
    <xdr:sp macro="" textlink="">
      <xdr:nvSpPr>
        <xdr:cNvPr id="3" name="AutoShape 142">
          <a:extLst>
            <a:ext uri="{FF2B5EF4-FFF2-40B4-BE49-F238E27FC236}">
              <a16:creationId xmlns:a16="http://schemas.microsoft.com/office/drawing/2014/main" id="{0B7F8D24-3CFB-48C0-9D43-24D2ABF1C370}"/>
            </a:ext>
          </a:extLst>
        </xdr:cNvPr>
        <xdr:cNvSpPr>
          <a:spLocks noChangeArrowheads="1"/>
        </xdr:cNvSpPr>
      </xdr:nvSpPr>
      <xdr:spPr bwMode="auto">
        <a:xfrm>
          <a:off x="8842374" y="9691687"/>
          <a:ext cx="3457576" cy="1000125"/>
        </a:xfrm>
        <a:prstGeom prst="wedgeRectCallout">
          <a:avLst>
            <a:gd name="adj1" fmla="val -22236"/>
            <a:gd name="adj2" fmla="val 4754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ysClr val="windowText" lastClr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14</xdr:col>
      <xdr:colOff>388937</xdr:colOff>
      <xdr:row>48</xdr:row>
      <xdr:rowOff>95250</xdr:rowOff>
    </xdr:from>
    <xdr:to>
      <xdr:col>19</xdr:col>
      <xdr:colOff>350837</xdr:colOff>
      <xdr:row>53</xdr:row>
      <xdr:rowOff>93663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EF109FE-080C-437F-90E1-65C22B18CDD4}"/>
            </a:ext>
          </a:extLst>
        </xdr:cNvPr>
        <xdr:cNvSpPr txBox="1"/>
      </xdr:nvSpPr>
      <xdr:spPr>
        <a:xfrm>
          <a:off x="8905875" y="9636125"/>
          <a:ext cx="3295650" cy="990601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自分一人ではつけられない時には、支援者に</a:t>
          </a:r>
          <a:endParaRPr lang="en-US" altLang="ja-JP" sz="1100" b="0" i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確認しながら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○をつけましょう</a:t>
          </a:r>
          <a:endParaRPr lang="en-US" altLang="ja-JP" sz="1100" b="0" i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どちらとも言えない、よく分からない場合は、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○をつけなくても構いません</a:t>
          </a:r>
        </a:p>
      </xdr:txBody>
    </xdr:sp>
    <xdr:clientData/>
  </xdr:twoCellAnchor>
  <xdr:twoCellAnchor>
    <xdr:from>
      <xdr:col>14</xdr:col>
      <xdr:colOff>436562</xdr:colOff>
      <xdr:row>54</xdr:row>
      <xdr:rowOff>174625</xdr:rowOff>
    </xdr:from>
    <xdr:to>
      <xdr:col>20</xdr:col>
      <xdr:colOff>277812</xdr:colOff>
      <xdr:row>57</xdr:row>
      <xdr:rowOff>55562</xdr:rowOff>
    </xdr:to>
    <xdr:sp macro="" textlink="">
      <xdr:nvSpPr>
        <xdr:cNvPr id="6" name="AutoShape 136">
          <a:extLst>
            <a:ext uri="{FF2B5EF4-FFF2-40B4-BE49-F238E27FC236}">
              <a16:creationId xmlns:a16="http://schemas.microsoft.com/office/drawing/2014/main" id="{305C8AF9-A85C-40C8-8C54-E446630E0D96}"/>
            </a:ext>
          </a:extLst>
        </xdr:cNvPr>
        <xdr:cNvSpPr>
          <a:spLocks noChangeArrowheads="1"/>
        </xdr:cNvSpPr>
      </xdr:nvSpPr>
      <xdr:spPr bwMode="auto">
        <a:xfrm>
          <a:off x="8953500" y="10842625"/>
          <a:ext cx="3857625" cy="476250"/>
        </a:xfrm>
        <a:prstGeom prst="wedgeRectCallout">
          <a:avLst>
            <a:gd name="adj1" fmla="val -79885"/>
            <a:gd name="adj2" fmla="val -1954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rtl="0" eaLnBrk="1" fontAlgn="auto" latinLnBrk="0" hangingPunct="1"/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例えば、他のことで気を取られ箸が進まないことある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 eaLnBrk="1" fontAlgn="auto" latinLnBrk="0" hangingPunct="1"/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場合には、「２概ねできる」に○をつけます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/>
        </a:p>
      </xdr:txBody>
    </xdr:sp>
    <xdr:clientData/>
  </xdr:twoCellAnchor>
  <xdr:twoCellAnchor>
    <xdr:from>
      <xdr:col>15</xdr:col>
      <xdr:colOff>0</xdr:colOff>
      <xdr:row>75</xdr:row>
      <xdr:rowOff>150811</xdr:rowOff>
    </xdr:from>
    <xdr:to>
      <xdr:col>19</xdr:col>
      <xdr:colOff>241300</xdr:colOff>
      <xdr:row>78</xdr:row>
      <xdr:rowOff>31750</xdr:rowOff>
    </xdr:to>
    <xdr:sp macro="" textlink="">
      <xdr:nvSpPr>
        <xdr:cNvPr id="7" name="AutoShape 139">
          <a:extLst>
            <a:ext uri="{FF2B5EF4-FFF2-40B4-BE49-F238E27FC236}">
              <a16:creationId xmlns:a16="http://schemas.microsoft.com/office/drawing/2014/main" id="{C87F6325-D0F7-4537-9F5B-16B3170585F7}"/>
            </a:ext>
          </a:extLst>
        </xdr:cNvPr>
        <xdr:cNvSpPr>
          <a:spLocks noChangeArrowheads="1"/>
        </xdr:cNvSpPr>
      </xdr:nvSpPr>
      <xdr:spPr bwMode="auto">
        <a:xfrm>
          <a:off x="9120188" y="14985999"/>
          <a:ext cx="2971800" cy="476251"/>
        </a:xfrm>
        <a:prstGeom prst="wedgeRectCallout">
          <a:avLst>
            <a:gd name="adj1" fmla="val -74845"/>
            <a:gd name="adj2" fmla="val 2631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考えるより先に体が動いてしまう場合、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lang="ja-JP" altLang="ja-JP" sz="1100" b="0" i="0" baseline="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「３支援が必要」に○をつけます</a:t>
          </a:r>
          <a:endParaRPr lang="ja-JP" altLang="ja-JP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420688</xdr:colOff>
      <xdr:row>79</xdr:row>
      <xdr:rowOff>174625</xdr:rowOff>
    </xdr:from>
    <xdr:to>
      <xdr:col>19</xdr:col>
      <xdr:colOff>211140</xdr:colOff>
      <xdr:row>84</xdr:row>
      <xdr:rowOff>87313</xdr:rowOff>
    </xdr:to>
    <xdr:sp macro="" textlink="">
      <xdr:nvSpPr>
        <xdr:cNvPr id="27" name="AutoShape 161">
          <a:extLst>
            <a:ext uri="{FF2B5EF4-FFF2-40B4-BE49-F238E27FC236}">
              <a16:creationId xmlns:a16="http://schemas.microsoft.com/office/drawing/2014/main" id="{CF439E10-3BD5-44B6-896B-BB85CC781EFB}"/>
            </a:ext>
          </a:extLst>
        </xdr:cNvPr>
        <xdr:cNvSpPr>
          <a:spLocks noChangeArrowheads="1"/>
        </xdr:cNvSpPr>
      </xdr:nvSpPr>
      <xdr:spPr bwMode="auto">
        <a:xfrm>
          <a:off x="8937626" y="15803563"/>
          <a:ext cx="3124202" cy="904875"/>
        </a:xfrm>
        <a:prstGeom prst="wedgeRectCallout">
          <a:avLst>
            <a:gd name="adj1" fmla="val -59450"/>
            <a:gd name="adj2" fmla="val -200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集団生活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8・9割一人でできる場合は、「１できる」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10回に3・4回は手伝いや支援が必要な場合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には、「２概ねできる」に○をつけます</a:t>
          </a:r>
          <a:endParaRPr lang="ja-JP" altLang="en-US" sz="11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396875</xdr:colOff>
      <xdr:row>92</xdr:row>
      <xdr:rowOff>198437</xdr:rowOff>
    </xdr:from>
    <xdr:to>
      <xdr:col>18</xdr:col>
      <xdr:colOff>136524</xdr:colOff>
      <xdr:row>97</xdr:row>
      <xdr:rowOff>7936</xdr:rowOff>
    </xdr:to>
    <xdr:sp macro="" textlink="">
      <xdr:nvSpPr>
        <xdr:cNvPr id="28" name="AutoShape 163">
          <a:extLst>
            <a:ext uri="{FF2B5EF4-FFF2-40B4-BE49-F238E27FC236}">
              <a16:creationId xmlns:a16="http://schemas.microsoft.com/office/drawing/2014/main" id="{6ADAB913-0526-46E4-A886-AD379C50786B}"/>
            </a:ext>
          </a:extLst>
        </xdr:cNvPr>
        <xdr:cNvSpPr>
          <a:spLocks noChangeArrowheads="1"/>
        </xdr:cNvSpPr>
      </xdr:nvSpPr>
      <xdr:spPr bwMode="auto">
        <a:xfrm>
          <a:off x="8913813" y="18407062"/>
          <a:ext cx="2390774" cy="801687"/>
        </a:xfrm>
        <a:prstGeom prst="wedgeRectCallout">
          <a:avLst>
            <a:gd name="adj1" fmla="val -60798"/>
            <a:gd name="adj2" fmla="val -2186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運動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何度やってもできない場合などは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「３支援が必要」に○をつけます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119062</xdr:colOff>
      <xdr:row>151</xdr:row>
      <xdr:rowOff>47625</xdr:rowOff>
    </xdr:from>
    <xdr:to>
      <xdr:col>18</xdr:col>
      <xdr:colOff>627062</xdr:colOff>
      <xdr:row>152</xdr:row>
      <xdr:rowOff>215294</xdr:rowOff>
    </xdr:to>
    <xdr:sp macro="" textlink="">
      <xdr:nvSpPr>
        <xdr:cNvPr id="29" name="WordArt 326">
          <a:extLst>
            <a:ext uri="{FF2B5EF4-FFF2-40B4-BE49-F238E27FC236}">
              <a16:creationId xmlns:a16="http://schemas.microsoft.com/office/drawing/2014/main" id="{E2548CD5-069A-44DD-93C4-74AD5E851809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636000" y="29964063"/>
          <a:ext cx="3159125" cy="23116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（例：パニックになった時の対応や、本人が苦労していて周りに知っておいてほしいこと）</a:t>
          </a:r>
        </a:p>
      </xdr:txBody>
    </xdr:sp>
    <xdr:clientData/>
  </xdr:twoCellAnchor>
  <xdr:twoCellAnchor>
    <xdr:from>
      <xdr:col>14</xdr:col>
      <xdr:colOff>103187</xdr:colOff>
      <xdr:row>158</xdr:row>
      <xdr:rowOff>31749</xdr:rowOff>
    </xdr:from>
    <xdr:to>
      <xdr:col>20</xdr:col>
      <xdr:colOff>0</xdr:colOff>
      <xdr:row>162</xdr:row>
      <xdr:rowOff>206374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ADCD2585-5DFD-0D22-7CB6-1FA7AAB5A64C}"/>
            </a:ext>
          </a:extLst>
        </xdr:cNvPr>
        <xdr:cNvSpPr txBox="1"/>
      </xdr:nvSpPr>
      <xdr:spPr>
        <a:xfrm>
          <a:off x="8620125" y="31265812"/>
          <a:ext cx="3913188" cy="9048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9900"/>
              </a:solidFill>
            </a:rPr>
            <a:t>先輩・友人や支援者からの一言で心に残っていることがあれば、書きましょう。　  </a:t>
          </a:r>
          <a:endParaRPr kumimoji="1" lang="en-US" altLang="ja-JP" sz="1100">
            <a:solidFill>
              <a:srgbClr val="FF9900"/>
            </a:solidFill>
          </a:endParaRPr>
        </a:p>
        <a:p>
          <a:r>
            <a:rPr kumimoji="1" lang="ja-JP" altLang="en-US" sz="1100">
              <a:solidFill>
                <a:srgbClr val="FF9900"/>
              </a:solidFill>
            </a:rPr>
            <a:t> ☆（例）夜眠れない時期もあって、泣きたくなる時期もあったね。よくがんばりました。</a:t>
          </a:r>
        </a:p>
      </xdr:txBody>
    </xdr:sp>
    <xdr:clientData/>
  </xdr:twoCellAnchor>
  <xdr:twoCellAnchor>
    <xdr:from>
      <xdr:col>14</xdr:col>
      <xdr:colOff>523875</xdr:colOff>
      <xdr:row>177</xdr:row>
      <xdr:rowOff>39688</xdr:rowOff>
    </xdr:from>
    <xdr:to>
      <xdr:col>18</xdr:col>
      <xdr:colOff>501652</xdr:colOff>
      <xdr:row>180</xdr:row>
      <xdr:rowOff>130175</xdr:rowOff>
    </xdr:to>
    <xdr:sp macro="" textlink="">
      <xdr:nvSpPr>
        <xdr:cNvPr id="31" name="AutoShape 445">
          <a:extLst>
            <a:ext uri="{FF2B5EF4-FFF2-40B4-BE49-F238E27FC236}">
              <a16:creationId xmlns:a16="http://schemas.microsoft.com/office/drawing/2014/main" id="{64F6FC31-275B-4549-A5C3-872B3E6869C3}"/>
            </a:ext>
          </a:extLst>
        </xdr:cNvPr>
        <xdr:cNvSpPr>
          <a:spLocks noChangeArrowheads="1"/>
        </xdr:cNvSpPr>
      </xdr:nvSpPr>
      <xdr:spPr bwMode="auto">
        <a:xfrm>
          <a:off x="9040813" y="35028188"/>
          <a:ext cx="2628902" cy="685800"/>
        </a:xfrm>
        <a:prstGeom prst="wedgeRectCallout">
          <a:avLst>
            <a:gd name="adj1" fmla="val -97669"/>
            <a:gd name="adj2" fmla="val 2039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val="FF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例えば、洗い流す時に泡がついている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時もあるならば、「２概ねできる」に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○をつけます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412749</xdr:colOff>
      <xdr:row>196</xdr:row>
      <xdr:rowOff>119062</xdr:rowOff>
    </xdr:from>
    <xdr:to>
      <xdr:col>18</xdr:col>
      <xdr:colOff>257174</xdr:colOff>
      <xdr:row>200</xdr:row>
      <xdr:rowOff>11112</xdr:rowOff>
    </xdr:to>
    <xdr:sp macro="" textlink="">
      <xdr:nvSpPr>
        <xdr:cNvPr id="32" name="AutoShape 442">
          <a:extLst>
            <a:ext uri="{FF2B5EF4-FFF2-40B4-BE49-F238E27FC236}">
              <a16:creationId xmlns:a16="http://schemas.microsoft.com/office/drawing/2014/main" id="{2C714F8B-6D58-47CD-BEB9-E1A24056ADF3}"/>
            </a:ext>
          </a:extLst>
        </xdr:cNvPr>
        <xdr:cNvSpPr>
          <a:spLocks noChangeArrowheads="1"/>
        </xdr:cNvSpPr>
      </xdr:nvSpPr>
      <xdr:spPr bwMode="auto">
        <a:xfrm>
          <a:off x="8929687" y="38877875"/>
          <a:ext cx="2495550" cy="685800"/>
        </a:xfrm>
        <a:prstGeom prst="wedgeRectCallout">
          <a:avLst>
            <a:gd name="adj1" fmla="val -94154"/>
            <a:gd name="adj2" fmla="val -205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lvl="0"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時々声かけをして順番を意識させて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lvl="0"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いる場合などは、「２概ねできる」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lvl="0"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に○をつけます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460375</xdr:colOff>
      <xdr:row>203</xdr:row>
      <xdr:rowOff>158750</xdr:rowOff>
    </xdr:from>
    <xdr:to>
      <xdr:col>18</xdr:col>
      <xdr:colOff>361951</xdr:colOff>
      <xdr:row>207</xdr:row>
      <xdr:rowOff>50800</xdr:rowOff>
    </xdr:to>
    <xdr:sp macro="" textlink="">
      <xdr:nvSpPr>
        <xdr:cNvPr id="33" name="AutoShape 447">
          <a:extLst>
            <a:ext uri="{FF2B5EF4-FFF2-40B4-BE49-F238E27FC236}">
              <a16:creationId xmlns:a16="http://schemas.microsoft.com/office/drawing/2014/main" id="{E2122FD8-43FA-4464-A8EB-240228289252}"/>
            </a:ext>
          </a:extLst>
        </xdr:cNvPr>
        <xdr:cNvSpPr>
          <a:spLocks noChangeArrowheads="1"/>
        </xdr:cNvSpPr>
      </xdr:nvSpPr>
      <xdr:spPr bwMode="auto">
        <a:xfrm>
          <a:off x="9112250" y="40306625"/>
          <a:ext cx="2552701" cy="685800"/>
        </a:xfrm>
        <a:prstGeom prst="wedgeRectCallout">
          <a:avLst>
            <a:gd name="adj1" fmla="val -64927"/>
            <a:gd name="adj2" fmla="val -2104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持ち物管理提出物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例えば、毎回支援が必要な場合は、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「３支援が必要」に○をつけます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15</xdr:col>
      <xdr:colOff>0</xdr:colOff>
      <xdr:row>236</xdr:row>
      <xdr:rowOff>0</xdr:rowOff>
    </xdr:from>
    <xdr:to>
      <xdr:col>19</xdr:col>
      <xdr:colOff>117475</xdr:colOff>
      <xdr:row>239</xdr:row>
      <xdr:rowOff>100013</xdr:rowOff>
    </xdr:to>
    <xdr:sp macro="" textlink="">
      <xdr:nvSpPr>
        <xdr:cNvPr id="34" name="AutoShape 558">
          <a:extLst>
            <a:ext uri="{FF2B5EF4-FFF2-40B4-BE49-F238E27FC236}">
              <a16:creationId xmlns:a16="http://schemas.microsoft.com/office/drawing/2014/main" id="{CDCD3206-E167-432E-8961-46C17E89F2BD}"/>
            </a:ext>
          </a:extLst>
        </xdr:cNvPr>
        <xdr:cNvSpPr>
          <a:spLocks noChangeArrowheads="1"/>
        </xdr:cNvSpPr>
      </xdr:nvSpPr>
      <xdr:spPr bwMode="auto">
        <a:xfrm>
          <a:off x="9255125" y="46696313"/>
          <a:ext cx="2847975" cy="695325"/>
        </a:xfrm>
        <a:prstGeom prst="wedgeRectCallout">
          <a:avLst>
            <a:gd name="adj1" fmla="val -96564"/>
            <a:gd name="adj2" fmla="val -3094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例えば、漢字にふりがなを振ることが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毎回必要な場合は、「３支援が必要」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に〇をつけます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412750</xdr:colOff>
      <xdr:row>254</xdr:row>
      <xdr:rowOff>31749</xdr:rowOff>
    </xdr:from>
    <xdr:to>
      <xdr:col>18</xdr:col>
      <xdr:colOff>114300</xdr:colOff>
      <xdr:row>257</xdr:row>
      <xdr:rowOff>112712</xdr:rowOff>
    </xdr:to>
    <xdr:sp macro="" textlink="">
      <xdr:nvSpPr>
        <xdr:cNvPr id="35" name="AutoShape 444">
          <a:extLst>
            <a:ext uri="{FF2B5EF4-FFF2-40B4-BE49-F238E27FC236}">
              <a16:creationId xmlns:a16="http://schemas.microsoft.com/office/drawing/2014/main" id="{17726C09-6ACF-498D-B9A6-6275226E4509}"/>
            </a:ext>
          </a:extLst>
        </xdr:cNvPr>
        <xdr:cNvSpPr>
          <a:spLocks noChangeArrowheads="1"/>
        </xdr:cNvSpPr>
      </xdr:nvSpPr>
      <xdr:spPr bwMode="auto">
        <a:xfrm>
          <a:off x="9064625" y="50299937"/>
          <a:ext cx="2352675" cy="676275"/>
        </a:xfrm>
        <a:prstGeom prst="wedgeRectCallout">
          <a:avLst>
            <a:gd name="adj1" fmla="val -95470"/>
            <a:gd name="adj2" fmla="val -119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例えば、直線は大丈夫でも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曲線になるとずれるのであれば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「２概ねできる」に○をつけます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206376</xdr:colOff>
      <xdr:row>289</xdr:row>
      <xdr:rowOff>15876</xdr:rowOff>
    </xdr:from>
    <xdr:to>
      <xdr:col>19</xdr:col>
      <xdr:colOff>428626</xdr:colOff>
      <xdr:row>293</xdr:row>
      <xdr:rowOff>174626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4446B527-DE0D-3B4F-8423-9DE6CDC4D078}"/>
            </a:ext>
          </a:extLst>
        </xdr:cNvPr>
        <xdr:cNvSpPr txBox="1"/>
      </xdr:nvSpPr>
      <xdr:spPr>
        <a:xfrm>
          <a:off x="8858251" y="57292876"/>
          <a:ext cx="3556000" cy="889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ja-JP" altLang="ja-JP" sz="1000" b="0" i="0" baseline="0">
              <a:solidFill>
                <a:srgbClr val="FF99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先輩・友人や支援者からの一言で心に残っていることがあれば、書きましょう。</a:t>
          </a:r>
          <a:endParaRPr lang="ja-JP" altLang="ja-JP" sz="1000">
            <a:solidFill>
              <a:srgbClr val="FF99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ja-JP" sz="1000" b="0" i="0" baseline="0">
              <a:solidFill>
                <a:srgbClr val="FF99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☆（例）子どもの動きについて行くのが大変だったけど、運動不足にはならなかったよ</a:t>
          </a:r>
          <a:endParaRPr kumimoji="1" lang="ja-JP" altLang="en-US" sz="1000">
            <a:solidFill>
              <a:srgbClr val="FF99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206375</xdr:colOff>
      <xdr:row>282</xdr:row>
      <xdr:rowOff>71438</xdr:rowOff>
    </xdr:from>
    <xdr:to>
      <xdr:col>19</xdr:col>
      <xdr:colOff>31750</xdr:colOff>
      <xdr:row>283</xdr:row>
      <xdr:rowOff>104170</xdr:rowOff>
    </xdr:to>
    <xdr:sp macro="" textlink="">
      <xdr:nvSpPr>
        <xdr:cNvPr id="37" name="WordArt 326">
          <a:extLst>
            <a:ext uri="{FF2B5EF4-FFF2-40B4-BE49-F238E27FC236}">
              <a16:creationId xmlns:a16="http://schemas.microsoft.com/office/drawing/2014/main" id="{2265DABC-810C-4D64-9DF6-2368B3F46CFE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858250" y="55895876"/>
          <a:ext cx="3159125" cy="23116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（例：パニックになった時の対応や、本人が苦労していて周りに知っておいてほしいこと）</a:t>
          </a:r>
        </a:p>
      </xdr:txBody>
    </xdr:sp>
    <xdr:clientData/>
  </xdr:twoCellAnchor>
  <xdr:twoCellAnchor>
    <xdr:from>
      <xdr:col>15</xdr:col>
      <xdr:colOff>79375</xdr:colOff>
      <xdr:row>307</xdr:row>
      <xdr:rowOff>15875</xdr:rowOff>
    </xdr:from>
    <xdr:to>
      <xdr:col>19</xdr:col>
      <xdr:colOff>206375</xdr:colOff>
      <xdr:row>312</xdr:row>
      <xdr:rowOff>14287</xdr:rowOff>
    </xdr:to>
    <xdr:sp macro="" textlink="">
      <xdr:nvSpPr>
        <xdr:cNvPr id="38" name="AutoShape 536">
          <a:extLst>
            <a:ext uri="{FF2B5EF4-FFF2-40B4-BE49-F238E27FC236}">
              <a16:creationId xmlns:a16="http://schemas.microsoft.com/office/drawing/2014/main" id="{663491F4-DBDC-4985-BD50-4B5B09862F73}"/>
            </a:ext>
          </a:extLst>
        </xdr:cNvPr>
        <xdr:cNvSpPr>
          <a:spLocks noChangeArrowheads="1"/>
        </xdr:cNvSpPr>
      </xdr:nvSpPr>
      <xdr:spPr bwMode="auto">
        <a:xfrm>
          <a:off x="9334500" y="60848875"/>
          <a:ext cx="2857500" cy="990600"/>
        </a:xfrm>
        <a:prstGeom prst="wedgeRectCallout">
          <a:avLst>
            <a:gd name="adj1" fmla="val -98030"/>
            <a:gd name="adj2" fmla="val -2088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例えば、体調が悪い時に自分から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人に訴えることがない場合もあるならば、「２概ねできる」に○をつけます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396875</xdr:colOff>
      <xdr:row>378</xdr:row>
      <xdr:rowOff>63500</xdr:rowOff>
    </xdr:from>
    <xdr:to>
      <xdr:col>18</xdr:col>
      <xdr:colOff>469900</xdr:colOff>
      <xdr:row>382</xdr:row>
      <xdr:rowOff>193675</xdr:rowOff>
    </xdr:to>
    <xdr:sp macro="" textlink="">
      <xdr:nvSpPr>
        <xdr:cNvPr id="39" name="AutoShape 558">
          <a:extLst>
            <a:ext uri="{FF2B5EF4-FFF2-40B4-BE49-F238E27FC236}">
              <a16:creationId xmlns:a16="http://schemas.microsoft.com/office/drawing/2014/main" id="{B669F6D4-B9B2-4DA9-84F0-B28A1F727224}"/>
            </a:ext>
          </a:extLst>
        </xdr:cNvPr>
        <xdr:cNvSpPr>
          <a:spLocks noChangeArrowheads="1"/>
        </xdr:cNvSpPr>
      </xdr:nvSpPr>
      <xdr:spPr bwMode="auto">
        <a:xfrm>
          <a:off x="9048750" y="74985563"/>
          <a:ext cx="2724150" cy="923925"/>
        </a:xfrm>
        <a:prstGeom prst="wedgeRectCallout">
          <a:avLst>
            <a:gd name="adj1" fmla="val -89913"/>
            <a:gd name="adj2" fmla="val -453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例えば、漢字にふりがなを振ることが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毎回必要な場合は、「３支援が必要」</a:t>
          </a:r>
          <a:endParaRPr lang="en-US" altLang="ja-JP" sz="1100" b="0" i="0" u="none" strike="noStrike" baseline="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に〇をつけます</a:t>
          </a:r>
          <a:endParaRPr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14</xdr:col>
      <xdr:colOff>277813</xdr:colOff>
      <xdr:row>406</xdr:row>
      <xdr:rowOff>119062</xdr:rowOff>
    </xdr:from>
    <xdr:to>
      <xdr:col>18</xdr:col>
      <xdr:colOff>122239</xdr:colOff>
      <xdr:row>409</xdr:row>
      <xdr:rowOff>142874</xdr:rowOff>
    </xdr:to>
    <xdr:sp macro="" textlink="">
      <xdr:nvSpPr>
        <xdr:cNvPr id="40" name="AutoShape 557">
          <a:extLst>
            <a:ext uri="{FF2B5EF4-FFF2-40B4-BE49-F238E27FC236}">
              <a16:creationId xmlns:a16="http://schemas.microsoft.com/office/drawing/2014/main" id="{8FCD9D31-34CF-487F-B68D-C971790ED788}"/>
            </a:ext>
          </a:extLst>
        </xdr:cNvPr>
        <xdr:cNvSpPr>
          <a:spLocks noChangeArrowheads="1"/>
        </xdr:cNvSpPr>
      </xdr:nvSpPr>
      <xdr:spPr bwMode="auto">
        <a:xfrm>
          <a:off x="8929688" y="80597375"/>
          <a:ext cx="2495551" cy="619124"/>
        </a:xfrm>
        <a:prstGeom prst="wedgeRectCallout">
          <a:avLst>
            <a:gd name="adj1" fmla="val -88446"/>
            <a:gd name="adj2" fmla="val 143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解説があればできるような場合は、</a:t>
          </a:r>
          <a:endParaRPr lang="en-US" altLang="ja-JP" sz="1100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「２概ねできる」に〇をつけます</a:t>
          </a:r>
        </a:p>
      </xdr:txBody>
    </xdr:sp>
    <xdr:clientData/>
  </xdr:twoCellAnchor>
  <xdr:twoCellAnchor>
    <xdr:from>
      <xdr:col>14</xdr:col>
      <xdr:colOff>301625</xdr:colOff>
      <xdr:row>482</xdr:row>
      <xdr:rowOff>119062</xdr:rowOff>
    </xdr:from>
    <xdr:to>
      <xdr:col>19</xdr:col>
      <xdr:colOff>127000</xdr:colOff>
      <xdr:row>483</xdr:row>
      <xdr:rowOff>151794</xdr:rowOff>
    </xdr:to>
    <xdr:sp macro="" textlink="">
      <xdr:nvSpPr>
        <xdr:cNvPr id="41" name="WordArt 326">
          <a:extLst>
            <a:ext uri="{FF2B5EF4-FFF2-40B4-BE49-F238E27FC236}">
              <a16:creationId xmlns:a16="http://schemas.microsoft.com/office/drawing/2014/main" id="{B26EDD87-EF38-4B1A-BC9A-AAEDC236E957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953500" y="95678625"/>
          <a:ext cx="3159125" cy="23116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（例：パニックになった時の対応や、本人が苦労していて周りに知っておいてほしいこと）</a:t>
          </a:r>
        </a:p>
      </xdr:txBody>
    </xdr:sp>
    <xdr:clientData/>
  </xdr:twoCellAnchor>
  <xdr:twoCellAnchor>
    <xdr:from>
      <xdr:col>14</xdr:col>
      <xdr:colOff>182562</xdr:colOff>
      <xdr:row>489</xdr:row>
      <xdr:rowOff>47625</xdr:rowOff>
    </xdr:from>
    <xdr:to>
      <xdr:col>19</xdr:col>
      <xdr:colOff>404812</xdr:colOff>
      <xdr:row>492</xdr:row>
      <xdr:rowOff>182563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2FCD0640-92CB-40E1-AE5D-A485F7659272}"/>
            </a:ext>
          </a:extLst>
        </xdr:cNvPr>
        <xdr:cNvSpPr txBox="1"/>
      </xdr:nvSpPr>
      <xdr:spPr>
        <a:xfrm>
          <a:off x="8834437" y="97059750"/>
          <a:ext cx="3556000" cy="6429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US" altLang="ja-JP" sz="1000" b="1" i="0" baseline="0">
              <a:solidFill>
                <a:srgbClr val="FF99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   </a:t>
          </a:r>
          <a:r>
            <a:rPr lang="ja-JP" altLang="ja-JP" sz="1000" b="0" i="0" baseline="0">
              <a:solidFill>
                <a:srgbClr val="FF99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支援者からの一言で心に残っていることがあれば、書きましょう。</a:t>
          </a:r>
          <a:endParaRPr lang="ja-JP" altLang="ja-JP" sz="1000">
            <a:solidFill>
              <a:srgbClr val="FF99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lang="ja-JP" altLang="ja-JP" sz="1000" b="0" i="0" baseline="0">
              <a:solidFill>
                <a:srgbClr val="FF99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例：約束の時間を守るところは、あなたの強みになるよ。</a:t>
          </a:r>
          <a:endParaRPr lang="ja-JP" altLang="ja-JP" sz="1000">
            <a:solidFill>
              <a:srgbClr val="FF99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endParaRPr kumimoji="1" lang="ja-JP" altLang="en-US" sz="1000">
            <a:solidFill>
              <a:srgbClr val="FF99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9</xdr:col>
      <xdr:colOff>0</xdr:colOff>
      <xdr:row>556</xdr:row>
      <xdr:rowOff>39687</xdr:rowOff>
    </xdr:from>
    <xdr:to>
      <xdr:col>9</xdr:col>
      <xdr:colOff>259773</xdr:colOff>
      <xdr:row>564</xdr:row>
      <xdr:rowOff>134937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7CE15AA3-893C-4846-849D-6280E5528597}"/>
            </a:ext>
          </a:extLst>
        </xdr:cNvPr>
        <xdr:cNvSpPr/>
      </xdr:nvSpPr>
      <xdr:spPr bwMode="auto">
        <a:xfrm>
          <a:off x="5730875" y="110188375"/>
          <a:ext cx="259773" cy="1682750"/>
        </a:xfrm>
        <a:prstGeom prst="rightBrace">
          <a:avLst>
            <a:gd name="adj1" fmla="val 41666"/>
            <a:gd name="adj2" fmla="val 467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123825</xdr:rowOff>
    </xdr:from>
    <xdr:to>
      <xdr:col>6</xdr:col>
      <xdr:colOff>883261</xdr:colOff>
      <xdr:row>1</xdr:row>
      <xdr:rowOff>297840</xdr:rowOff>
    </xdr:to>
    <xdr:sp macro="" textlink="">
      <xdr:nvSpPr>
        <xdr:cNvPr id="2" name="AutoShape 7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52425" y="123825"/>
          <a:ext cx="7064986" cy="583590"/>
        </a:xfrm>
        <a:prstGeom prst="ribbon2">
          <a:avLst>
            <a:gd name="adj1" fmla="val 2372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FF0066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882894</xdr:colOff>
      <xdr:row>0</xdr:row>
      <xdr:rowOff>247650</xdr:rowOff>
    </xdr:from>
    <xdr:to>
      <xdr:col>4</xdr:col>
      <xdr:colOff>262304</xdr:colOff>
      <xdr:row>1</xdr:row>
      <xdr:rowOff>70338</xdr:rowOff>
    </xdr:to>
    <xdr:sp macro="" textlink="">
      <xdr:nvSpPr>
        <xdr:cNvPr id="3" name="WordArt 8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54494" y="247650"/>
          <a:ext cx="3151310" cy="232263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幼児期の状況</a:t>
          </a:r>
        </a:p>
      </xdr:txBody>
    </xdr:sp>
    <xdr:clientData/>
  </xdr:twoCellAnchor>
  <xdr:twoCellAnchor>
    <xdr:from>
      <xdr:col>0</xdr:col>
      <xdr:colOff>123825</xdr:colOff>
      <xdr:row>124</xdr:row>
      <xdr:rowOff>194755</xdr:rowOff>
    </xdr:from>
    <xdr:to>
      <xdr:col>6</xdr:col>
      <xdr:colOff>409575</xdr:colOff>
      <xdr:row>132</xdr:row>
      <xdr:rowOff>200025</xdr:rowOff>
    </xdr:to>
    <xdr:sp macro="" textlink="">
      <xdr:nvSpPr>
        <xdr:cNvPr id="4" name="AutoShape 2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123825" y="32760730"/>
          <a:ext cx="6858000" cy="2291270"/>
        </a:xfrm>
        <a:prstGeom prst="roundRect">
          <a:avLst>
            <a:gd name="adj" fmla="val 16667"/>
          </a:avLst>
        </a:prstGeom>
        <a:noFill/>
        <a:ln w="38100" cmpd="dbl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100" b="1" i="0" u="none" strike="noStrike" baseline="0">
              <a:solidFill>
                <a:srgbClr val="FF6600"/>
              </a:solidFill>
              <a:latin typeface="HG丸ｺﾞｼｯｸM-PRO"/>
              <a:ea typeface="HG丸ｺﾞｼｯｸM-PRO"/>
            </a:rPr>
            <a:t>心に残っていることば</a:t>
          </a:r>
          <a:endParaRPr lang="en-US" altLang="ja-JP" sz="1100" b="1" i="0" u="none" strike="noStrike" baseline="0">
            <a:solidFill>
              <a:srgbClr val="FF66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1" i="0" u="none" strike="noStrike" baseline="0">
              <a:solidFill>
                <a:srgbClr val="FF6600"/>
              </a:solidFill>
              <a:latin typeface="HG丸ｺﾞｼｯｸM-PRO"/>
              <a:ea typeface="HG丸ｺﾞｼｯｸM-PRO"/>
            </a:rPr>
            <a:t>   </a:t>
          </a:r>
          <a:r>
            <a:rPr lang="ja-JP" altLang="en-US" sz="1100" b="0" i="0" u="none" strike="noStrike" baseline="0">
              <a:solidFill>
                <a:srgbClr val="FF6600"/>
              </a:solidFill>
              <a:latin typeface="HG丸ｺﾞｼｯｸM-PRO"/>
              <a:ea typeface="HG丸ｺﾞｼｯｸM-PRO"/>
            </a:rPr>
            <a:t>先輩・友人や支援者からの一言で心に残っていることがあれば、書きましょう。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6600"/>
              </a:solidFill>
              <a:latin typeface="HG丸ｺﾞｼｯｸM-PRO"/>
              <a:ea typeface="HG丸ｺﾞｼｯｸM-PRO"/>
            </a:rPr>
            <a:t>　  </a:t>
          </a:r>
          <a:r>
            <a:rPr lang="en-US" altLang="ja-JP" sz="1100" b="0" i="0" u="none" strike="noStrike" baseline="0">
              <a:solidFill>
                <a:srgbClr val="FF660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rgbClr val="FF6600"/>
              </a:solidFill>
              <a:latin typeface="HG丸ｺﾞｼｯｸM-PRO"/>
              <a:ea typeface="HG丸ｺﾞｼｯｸM-PRO"/>
            </a:rPr>
            <a:t>☆（例）夜眠れない時期もあって、泣きたくなる時期もあったね。よくがんばりました。</a:t>
          </a:r>
        </a:p>
      </xdr:txBody>
    </xdr:sp>
    <xdr:clientData/>
  </xdr:twoCellAnchor>
  <xdr:twoCellAnchor>
    <xdr:from>
      <xdr:col>0</xdr:col>
      <xdr:colOff>47626</xdr:colOff>
      <xdr:row>111</xdr:row>
      <xdr:rowOff>142892</xdr:rowOff>
    </xdr:from>
    <xdr:to>
      <xdr:col>6</xdr:col>
      <xdr:colOff>409576</xdr:colOff>
      <xdr:row>124</xdr:row>
      <xdr:rowOff>38100</xdr:rowOff>
    </xdr:to>
    <xdr:sp macro="" textlink="">
      <xdr:nvSpPr>
        <xdr:cNvPr id="5" name="AutoShape 29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47626" y="29270342"/>
          <a:ext cx="6934200" cy="3219433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1</xdr:col>
      <xdr:colOff>531911</xdr:colOff>
      <xdr:row>112</xdr:row>
      <xdr:rowOff>40686</xdr:rowOff>
    </xdr:from>
    <xdr:to>
      <xdr:col>6</xdr:col>
      <xdr:colOff>54</xdr:colOff>
      <xdr:row>113</xdr:row>
      <xdr:rowOff>54693</xdr:rowOff>
    </xdr:to>
    <xdr:sp macro="" textlink="">
      <xdr:nvSpPr>
        <xdr:cNvPr id="12" name="WordArt 32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46236" y="28301361"/>
          <a:ext cx="5792743" cy="204507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☆前頁の状況に対する、支援していることや生活上の工夫</a:t>
          </a:r>
        </a:p>
      </xdr:txBody>
    </xdr:sp>
    <xdr:clientData/>
  </xdr:twoCellAnchor>
  <xdr:twoCellAnchor>
    <xdr:from>
      <xdr:col>1</xdr:col>
      <xdr:colOff>566317</xdr:colOff>
      <xdr:row>113</xdr:row>
      <xdr:rowOff>122066</xdr:rowOff>
    </xdr:from>
    <xdr:to>
      <xdr:col>5</xdr:col>
      <xdr:colOff>497542</xdr:colOff>
      <xdr:row>114</xdr:row>
      <xdr:rowOff>162735</xdr:rowOff>
    </xdr:to>
    <xdr:sp macro="" textlink="">
      <xdr:nvSpPr>
        <xdr:cNvPr id="13" name="WordArt 32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80642" y="29630516"/>
          <a:ext cx="5474775" cy="231169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（例：パニックになった時の対応や、本人が苦労していて周りに知っておいてほしいこと）</a:t>
          </a:r>
        </a:p>
      </xdr:txBody>
    </xdr:sp>
    <xdr:clientData/>
  </xdr:twoCellAnchor>
  <xdr:oneCellAnchor>
    <xdr:from>
      <xdr:col>4</xdr:col>
      <xdr:colOff>514350</xdr:colOff>
      <xdr:row>122</xdr:row>
      <xdr:rowOff>174940</xdr:rowOff>
    </xdr:from>
    <xdr:ext cx="1409700" cy="1015684"/>
    <xdr:pic>
      <xdr:nvPicPr>
        <xdr:cNvPr id="14" name="Picture 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0" y="32112265"/>
          <a:ext cx="1409700" cy="10156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76761</xdr:colOff>
      <xdr:row>1</xdr:row>
      <xdr:rowOff>360639</xdr:rowOff>
    </xdr:from>
    <xdr:to>
      <xdr:col>1</xdr:col>
      <xdr:colOff>971551</xdr:colOff>
      <xdr:row>2</xdr:row>
      <xdr:rowOff>381302</xdr:rowOff>
    </xdr:to>
    <xdr:pic>
      <xdr:nvPicPr>
        <xdr:cNvPr id="15" name="Picture 6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086" y="770214"/>
          <a:ext cx="894790" cy="10588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43</xdr:row>
      <xdr:rowOff>771525</xdr:rowOff>
    </xdr:from>
    <xdr:to>
      <xdr:col>6</xdr:col>
      <xdr:colOff>458683</xdr:colOff>
      <xdr:row>44</xdr:row>
      <xdr:rowOff>9017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4171950" y="1181100"/>
          <a:ext cx="2897083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twoCellAnchor>
    <xdr:from>
      <xdr:col>0</xdr:col>
      <xdr:colOff>123825</xdr:colOff>
      <xdr:row>87</xdr:row>
      <xdr:rowOff>66675</xdr:rowOff>
    </xdr:from>
    <xdr:to>
      <xdr:col>4</xdr:col>
      <xdr:colOff>628650</xdr:colOff>
      <xdr:row>88</xdr:row>
      <xdr:rowOff>222973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GrpSpPr/>
      </xdr:nvGrpSpPr>
      <xdr:grpSpPr>
        <a:xfrm>
          <a:off x="123825" y="23060025"/>
          <a:ext cx="5648325" cy="403948"/>
          <a:chOff x="206542" y="11817711"/>
          <a:chExt cx="4737218" cy="213447"/>
        </a:xfrm>
      </xdr:grpSpPr>
      <xdr:grpSp>
        <xdr:nvGrpSpPr>
          <xdr:cNvPr id="58" name="グループ化 57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89" name="Oval 82">
              <a:extLst>
                <a:ext uri="{FF2B5EF4-FFF2-40B4-BE49-F238E27FC236}">
                  <a16:creationId xmlns:a16="http://schemas.microsoft.com/office/drawing/2014/main" id="{00000000-0008-0000-0100-000059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0" name="Oval 83">
              <a:extLst>
                <a:ext uri="{FF2B5EF4-FFF2-40B4-BE49-F238E27FC236}">
                  <a16:creationId xmlns:a16="http://schemas.microsoft.com/office/drawing/2014/main" id="{00000000-0008-0000-0100-00005A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1" name="Oval 84">
              <a:extLst>
                <a:ext uri="{FF2B5EF4-FFF2-40B4-BE49-F238E27FC236}">
                  <a16:creationId xmlns:a16="http://schemas.microsoft.com/office/drawing/2014/main" id="{00000000-0008-0000-0100-00005B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2" name="Oval 85">
              <a:extLst>
                <a:ext uri="{FF2B5EF4-FFF2-40B4-BE49-F238E27FC236}">
                  <a16:creationId xmlns:a16="http://schemas.microsoft.com/office/drawing/2014/main" id="{00000000-0008-0000-0100-00005C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3" name="Oval 86">
              <a:extLst>
                <a:ext uri="{FF2B5EF4-FFF2-40B4-BE49-F238E27FC236}">
                  <a16:creationId xmlns:a16="http://schemas.microsoft.com/office/drawing/2014/main" id="{00000000-0008-0000-0100-00005D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84" name="Oval 82">
              <a:extLst>
                <a:ext uri="{FF2B5EF4-FFF2-40B4-BE49-F238E27FC236}">
                  <a16:creationId xmlns:a16="http://schemas.microsoft.com/office/drawing/2014/main" id="{00000000-0008-0000-0100-000054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5" name="Oval 83">
              <a:extLst>
                <a:ext uri="{FF2B5EF4-FFF2-40B4-BE49-F238E27FC236}">
                  <a16:creationId xmlns:a16="http://schemas.microsoft.com/office/drawing/2014/main" id="{00000000-0008-0000-0100-000055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6" name="Oval 84">
              <a:extLst>
                <a:ext uri="{FF2B5EF4-FFF2-40B4-BE49-F238E27FC236}">
                  <a16:creationId xmlns:a16="http://schemas.microsoft.com/office/drawing/2014/main" id="{00000000-0008-0000-0100-000056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7" name="Oval 85">
              <a:extLst>
                <a:ext uri="{FF2B5EF4-FFF2-40B4-BE49-F238E27FC236}">
                  <a16:creationId xmlns:a16="http://schemas.microsoft.com/office/drawing/2014/main" id="{00000000-0008-0000-0100-000057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8" name="Oval 86">
              <a:extLst>
                <a:ext uri="{FF2B5EF4-FFF2-40B4-BE49-F238E27FC236}">
                  <a16:creationId xmlns:a16="http://schemas.microsoft.com/office/drawing/2014/main" id="{00000000-0008-0000-0100-00005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60" name="グループ化 59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79" name="Oval 82">
              <a:extLst>
                <a:ext uri="{FF2B5EF4-FFF2-40B4-BE49-F238E27FC236}">
                  <a16:creationId xmlns:a16="http://schemas.microsoft.com/office/drawing/2014/main" id="{00000000-0008-0000-0100-00004F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0" name="Oval 83">
              <a:extLst>
                <a:ext uri="{FF2B5EF4-FFF2-40B4-BE49-F238E27FC236}">
                  <a16:creationId xmlns:a16="http://schemas.microsoft.com/office/drawing/2014/main" id="{00000000-0008-0000-0100-000050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1" name="Oval 84">
              <a:extLst>
                <a:ext uri="{FF2B5EF4-FFF2-40B4-BE49-F238E27FC236}">
                  <a16:creationId xmlns:a16="http://schemas.microsoft.com/office/drawing/2014/main" id="{00000000-0008-0000-0100-000051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2" name="Oval 85">
              <a:extLst>
                <a:ext uri="{FF2B5EF4-FFF2-40B4-BE49-F238E27FC236}">
                  <a16:creationId xmlns:a16="http://schemas.microsoft.com/office/drawing/2014/main" id="{00000000-0008-0000-0100-000052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3" name="Oval 86">
              <a:extLst>
                <a:ext uri="{FF2B5EF4-FFF2-40B4-BE49-F238E27FC236}">
                  <a16:creationId xmlns:a16="http://schemas.microsoft.com/office/drawing/2014/main" id="{00000000-0008-0000-0100-00005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61" name="グループ化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74" name="Oval 82">
              <a:extLst>
                <a:ext uri="{FF2B5EF4-FFF2-40B4-BE49-F238E27FC236}">
                  <a16:creationId xmlns:a16="http://schemas.microsoft.com/office/drawing/2014/main" id="{00000000-0008-0000-0100-00004A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5" name="Oval 83">
              <a:extLst>
                <a:ext uri="{FF2B5EF4-FFF2-40B4-BE49-F238E27FC236}">
                  <a16:creationId xmlns:a16="http://schemas.microsoft.com/office/drawing/2014/main" id="{00000000-0008-0000-0100-00004B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6" name="Oval 84">
              <a:extLst>
                <a:ext uri="{FF2B5EF4-FFF2-40B4-BE49-F238E27FC236}">
                  <a16:creationId xmlns:a16="http://schemas.microsoft.com/office/drawing/2014/main" id="{00000000-0008-0000-0100-00004C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7" name="Oval 85">
              <a:extLst>
                <a:ext uri="{FF2B5EF4-FFF2-40B4-BE49-F238E27FC236}">
                  <a16:creationId xmlns:a16="http://schemas.microsoft.com/office/drawing/2014/main" id="{00000000-0008-0000-0100-00004D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8" name="Oval 86">
              <a:extLst>
                <a:ext uri="{FF2B5EF4-FFF2-40B4-BE49-F238E27FC236}">
                  <a16:creationId xmlns:a16="http://schemas.microsoft.com/office/drawing/2014/main" id="{00000000-0008-0000-0100-00004E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69" name="Oval 82">
              <a:extLst>
                <a:ext uri="{FF2B5EF4-FFF2-40B4-BE49-F238E27FC236}">
                  <a16:creationId xmlns:a16="http://schemas.microsoft.com/office/drawing/2014/main" id="{00000000-0008-0000-0100-000045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0" name="Oval 83">
              <a:extLst>
                <a:ext uri="{FF2B5EF4-FFF2-40B4-BE49-F238E27FC236}">
                  <a16:creationId xmlns:a16="http://schemas.microsoft.com/office/drawing/2014/main" id="{00000000-0008-0000-0100-000046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1" name="Oval 84">
              <a:extLst>
                <a:ext uri="{FF2B5EF4-FFF2-40B4-BE49-F238E27FC236}">
                  <a16:creationId xmlns:a16="http://schemas.microsoft.com/office/drawing/2014/main" id="{00000000-0008-0000-0100-000047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2" name="Oval 85">
              <a:extLst>
                <a:ext uri="{FF2B5EF4-FFF2-40B4-BE49-F238E27FC236}">
                  <a16:creationId xmlns:a16="http://schemas.microsoft.com/office/drawing/2014/main" id="{00000000-0008-0000-0100-000048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3" name="Oval 86">
              <a:extLst>
                <a:ext uri="{FF2B5EF4-FFF2-40B4-BE49-F238E27FC236}">
                  <a16:creationId xmlns:a16="http://schemas.microsoft.com/office/drawing/2014/main" id="{00000000-0008-0000-0100-000049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63" name="グループ化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64" name="Oval 82">
              <a:extLst>
                <a:ext uri="{FF2B5EF4-FFF2-40B4-BE49-F238E27FC236}">
                  <a16:creationId xmlns:a16="http://schemas.microsoft.com/office/drawing/2014/main" id="{00000000-0008-0000-0100-000040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5" name="Oval 83">
              <a:extLst>
                <a:ext uri="{FF2B5EF4-FFF2-40B4-BE49-F238E27FC236}">
                  <a16:creationId xmlns:a16="http://schemas.microsoft.com/office/drawing/2014/main" id="{00000000-0008-0000-0100-000041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6" name="Oval 84">
              <a:extLst>
                <a:ext uri="{FF2B5EF4-FFF2-40B4-BE49-F238E27FC236}">
                  <a16:creationId xmlns:a16="http://schemas.microsoft.com/office/drawing/2014/main" id="{00000000-0008-0000-0100-000042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7" name="Oval 85">
              <a:extLst>
                <a:ext uri="{FF2B5EF4-FFF2-40B4-BE49-F238E27FC236}">
                  <a16:creationId xmlns:a16="http://schemas.microsoft.com/office/drawing/2014/main" id="{00000000-0008-0000-0100-000043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8" name="Oval 86">
              <a:extLst>
                <a:ext uri="{FF2B5EF4-FFF2-40B4-BE49-F238E27FC236}">
                  <a16:creationId xmlns:a16="http://schemas.microsoft.com/office/drawing/2014/main" id="{00000000-0008-0000-0100-000044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 editAs="oneCell">
    <xdr:from>
      <xdr:col>5</xdr:col>
      <xdr:colOff>342899</xdr:colOff>
      <xdr:row>86</xdr:row>
      <xdr:rowOff>171450</xdr:rowOff>
    </xdr:from>
    <xdr:to>
      <xdr:col>6</xdr:col>
      <xdr:colOff>457199</xdr:colOff>
      <xdr:row>89</xdr:row>
      <xdr:rowOff>166774</xdr:rowOff>
    </xdr:to>
    <xdr:pic>
      <xdr:nvPicPr>
        <xdr:cNvPr id="94" name="Picture 91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4" y="22917150"/>
          <a:ext cx="828675" cy="738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57150</xdr:colOff>
      <xdr:row>91</xdr:row>
      <xdr:rowOff>771525</xdr:rowOff>
    </xdr:from>
    <xdr:to>
      <xdr:col>6</xdr:col>
      <xdr:colOff>458683</xdr:colOff>
      <xdr:row>92</xdr:row>
      <xdr:rowOff>9017</xdr:rowOff>
    </xdr:to>
    <xdr:sp macro="" textlink="">
      <xdr:nvSpPr>
        <xdr:cNvPr id="95" name="テキスト ボックス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4171950" y="12096750"/>
          <a:ext cx="28970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twoCellAnchor>
    <xdr:from>
      <xdr:col>0</xdr:col>
      <xdr:colOff>238126</xdr:colOff>
      <xdr:row>122</xdr:row>
      <xdr:rowOff>133349</xdr:rowOff>
    </xdr:from>
    <xdr:to>
      <xdr:col>5</xdr:col>
      <xdr:colOff>647700</xdr:colOff>
      <xdr:row>122</xdr:row>
      <xdr:rowOff>133350</xdr:rowOff>
    </xdr:to>
    <xdr:sp macro="" textlink="">
      <xdr:nvSpPr>
        <xdr:cNvPr id="97" name="Line 318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238126" y="32070674"/>
          <a:ext cx="6267449" cy="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12</xdr:col>
      <xdr:colOff>166254</xdr:colOff>
      <xdr:row>2</xdr:row>
      <xdr:rowOff>226003</xdr:rowOff>
    </xdr:to>
    <xdr:sp macro="" textlink="">
      <xdr:nvSpPr>
        <xdr:cNvPr id="98" name="テキスト ボックス 9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8391525" y="409575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oneCellAnchor>
    <xdr:from>
      <xdr:col>4</xdr:col>
      <xdr:colOff>76201</xdr:colOff>
      <xdr:row>2</xdr:row>
      <xdr:rowOff>19050</xdr:rowOff>
    </xdr:from>
    <xdr:ext cx="666749" cy="425758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5181601" y="146685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2</xdr:row>
      <xdr:rowOff>9525</xdr:rowOff>
    </xdr:from>
    <xdr:ext cx="742948" cy="425758"/>
    <xdr:sp macro="" textlink="">
      <xdr:nvSpPr>
        <xdr:cNvPr id="99" name="テキスト ボックス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5829302" y="145732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2</xdr:row>
      <xdr:rowOff>47625</xdr:rowOff>
    </xdr:from>
    <xdr:ext cx="761999" cy="428626"/>
    <xdr:sp macro="" textlink="">
      <xdr:nvSpPr>
        <xdr:cNvPr id="100" name="テキスト ボックス 9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6505576" y="149542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oneCellAnchor>
    <xdr:from>
      <xdr:col>4</xdr:col>
      <xdr:colOff>76201</xdr:colOff>
      <xdr:row>44</xdr:row>
      <xdr:rowOff>19050</xdr:rowOff>
    </xdr:from>
    <xdr:ext cx="666749" cy="425758"/>
    <xdr:sp macro="" textlink="">
      <xdr:nvSpPr>
        <xdr:cNvPr id="101" name="テキスト ボックス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5181601" y="146685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44</xdr:row>
      <xdr:rowOff>9525</xdr:rowOff>
    </xdr:from>
    <xdr:ext cx="742948" cy="425758"/>
    <xdr:sp macro="" textlink="">
      <xdr:nvSpPr>
        <xdr:cNvPr id="102" name="テキスト ボックス 10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5829302" y="145732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44</xdr:row>
      <xdr:rowOff>47625</xdr:rowOff>
    </xdr:from>
    <xdr:ext cx="761999" cy="428626"/>
    <xdr:sp macro="" textlink="">
      <xdr:nvSpPr>
        <xdr:cNvPr id="103" name="テキスト ボックス 10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6505576" y="149542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4</xdr:col>
      <xdr:colOff>57150</xdr:colOff>
      <xdr:row>91</xdr:row>
      <xdr:rowOff>771525</xdr:rowOff>
    </xdr:from>
    <xdr:to>
      <xdr:col>6</xdr:col>
      <xdr:colOff>458683</xdr:colOff>
      <xdr:row>92</xdr:row>
      <xdr:rowOff>9017</xdr:rowOff>
    </xdr:to>
    <xdr:sp macro="" textlink="">
      <xdr:nvSpPr>
        <xdr:cNvPr id="104" name="テキスト ボックス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5162550" y="12096750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92</xdr:row>
      <xdr:rowOff>19050</xdr:rowOff>
    </xdr:from>
    <xdr:ext cx="666749" cy="425758"/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5181601" y="1211580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92</xdr:row>
      <xdr:rowOff>9525</xdr:rowOff>
    </xdr:from>
    <xdr:ext cx="742948" cy="425758"/>
    <xdr:sp macro="" textlink="">
      <xdr:nvSpPr>
        <xdr:cNvPr id="106" name="テキスト ボックス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5829302" y="1210627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92</xdr:row>
      <xdr:rowOff>47625</xdr:rowOff>
    </xdr:from>
    <xdr:ext cx="761999" cy="428626"/>
    <xdr:sp macro="" textlink="">
      <xdr:nvSpPr>
        <xdr:cNvPr id="107" name="テキスト ボックス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/>
      </xdr:nvSpPr>
      <xdr:spPr>
        <a:xfrm>
          <a:off x="6505576" y="1214437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0</xdr:col>
      <xdr:colOff>238125</xdr:colOff>
      <xdr:row>115</xdr:row>
      <xdr:rowOff>219074</xdr:rowOff>
    </xdr:from>
    <xdr:to>
      <xdr:col>5</xdr:col>
      <xdr:colOff>657225</xdr:colOff>
      <xdr:row>115</xdr:row>
      <xdr:rowOff>219074</xdr:rowOff>
    </xdr:to>
    <xdr:sp macro="" textlink="">
      <xdr:nvSpPr>
        <xdr:cNvPr id="112" name="Line 318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>
          <a:spLocks noChangeShapeType="1"/>
        </xdr:cNvSpPr>
      </xdr:nvSpPr>
      <xdr:spPr bwMode="auto">
        <a:xfrm flipV="1">
          <a:off x="238125" y="30108524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116</xdr:row>
      <xdr:rowOff>152399</xdr:rowOff>
    </xdr:from>
    <xdr:to>
      <xdr:col>5</xdr:col>
      <xdr:colOff>657225</xdr:colOff>
      <xdr:row>116</xdr:row>
      <xdr:rowOff>152399</xdr:rowOff>
    </xdr:to>
    <xdr:sp macro="" textlink="">
      <xdr:nvSpPr>
        <xdr:cNvPr id="113" name="Line 318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>
          <a:spLocks noChangeShapeType="1"/>
        </xdr:cNvSpPr>
      </xdr:nvSpPr>
      <xdr:spPr bwMode="auto">
        <a:xfrm flipV="1">
          <a:off x="238125" y="30346649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117</xdr:row>
      <xdr:rowOff>152399</xdr:rowOff>
    </xdr:from>
    <xdr:to>
      <xdr:col>5</xdr:col>
      <xdr:colOff>657225</xdr:colOff>
      <xdr:row>117</xdr:row>
      <xdr:rowOff>152399</xdr:rowOff>
    </xdr:to>
    <xdr:sp macro="" textlink="">
      <xdr:nvSpPr>
        <xdr:cNvPr id="114" name="Line 318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>
          <a:spLocks noChangeShapeType="1"/>
        </xdr:cNvSpPr>
      </xdr:nvSpPr>
      <xdr:spPr bwMode="auto">
        <a:xfrm flipV="1">
          <a:off x="238125" y="30594299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228600</xdr:colOff>
      <xdr:row>118</xdr:row>
      <xdr:rowOff>114299</xdr:rowOff>
    </xdr:from>
    <xdr:to>
      <xdr:col>5</xdr:col>
      <xdr:colOff>647700</xdr:colOff>
      <xdr:row>118</xdr:row>
      <xdr:rowOff>114299</xdr:rowOff>
    </xdr:to>
    <xdr:sp macro="" textlink="">
      <xdr:nvSpPr>
        <xdr:cNvPr id="115" name="Line 318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>
          <a:spLocks noChangeShapeType="1"/>
        </xdr:cNvSpPr>
      </xdr:nvSpPr>
      <xdr:spPr bwMode="auto">
        <a:xfrm flipV="1">
          <a:off x="228600" y="30832424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119</xdr:row>
      <xdr:rowOff>66674</xdr:rowOff>
    </xdr:from>
    <xdr:to>
      <xdr:col>5</xdr:col>
      <xdr:colOff>657225</xdr:colOff>
      <xdr:row>119</xdr:row>
      <xdr:rowOff>66674</xdr:rowOff>
    </xdr:to>
    <xdr:sp macro="" textlink="">
      <xdr:nvSpPr>
        <xdr:cNvPr id="116" name="Line 318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>
          <a:spLocks noChangeShapeType="1"/>
        </xdr:cNvSpPr>
      </xdr:nvSpPr>
      <xdr:spPr bwMode="auto">
        <a:xfrm flipV="1">
          <a:off x="238125" y="31089599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119</xdr:row>
      <xdr:rowOff>304799</xdr:rowOff>
    </xdr:from>
    <xdr:to>
      <xdr:col>5</xdr:col>
      <xdr:colOff>657225</xdr:colOff>
      <xdr:row>119</xdr:row>
      <xdr:rowOff>304799</xdr:rowOff>
    </xdr:to>
    <xdr:sp macro="" textlink="">
      <xdr:nvSpPr>
        <xdr:cNvPr id="117" name="Line 318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>
          <a:spLocks noChangeShapeType="1"/>
        </xdr:cNvSpPr>
      </xdr:nvSpPr>
      <xdr:spPr bwMode="auto">
        <a:xfrm flipV="1">
          <a:off x="238125" y="31327724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120</xdr:row>
      <xdr:rowOff>247649</xdr:rowOff>
    </xdr:from>
    <xdr:to>
      <xdr:col>5</xdr:col>
      <xdr:colOff>657225</xdr:colOff>
      <xdr:row>120</xdr:row>
      <xdr:rowOff>247649</xdr:rowOff>
    </xdr:to>
    <xdr:sp macro="" textlink="">
      <xdr:nvSpPr>
        <xdr:cNvPr id="118" name="Line 318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>
          <a:spLocks noChangeShapeType="1"/>
        </xdr:cNvSpPr>
      </xdr:nvSpPr>
      <xdr:spPr bwMode="auto">
        <a:xfrm flipV="1">
          <a:off x="238125" y="31575374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121</xdr:row>
      <xdr:rowOff>190499</xdr:rowOff>
    </xdr:from>
    <xdr:to>
      <xdr:col>5</xdr:col>
      <xdr:colOff>657225</xdr:colOff>
      <xdr:row>121</xdr:row>
      <xdr:rowOff>190499</xdr:rowOff>
    </xdr:to>
    <xdr:sp macro="" textlink="">
      <xdr:nvSpPr>
        <xdr:cNvPr id="119" name="Line 31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>
          <a:spLocks noChangeShapeType="1"/>
        </xdr:cNvSpPr>
      </xdr:nvSpPr>
      <xdr:spPr bwMode="auto">
        <a:xfrm flipV="1">
          <a:off x="238125" y="31823024"/>
          <a:ext cx="6276975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0</xdr:row>
      <xdr:rowOff>23813</xdr:rowOff>
    </xdr:from>
    <xdr:to>
      <xdr:col>6</xdr:col>
      <xdr:colOff>730861</xdr:colOff>
      <xdr:row>0</xdr:row>
      <xdr:rowOff>650265</xdr:rowOff>
    </xdr:to>
    <xdr:sp macro="" textlink="">
      <xdr:nvSpPr>
        <xdr:cNvPr id="2" name="AutoShape 79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90501" y="23813"/>
          <a:ext cx="6712560" cy="626452"/>
        </a:xfrm>
        <a:prstGeom prst="ribbon2">
          <a:avLst>
            <a:gd name="adj1" fmla="val 23727"/>
            <a:gd name="adj2" fmla="val 59649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FF0066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1301995</xdr:colOff>
      <xdr:row>0</xdr:row>
      <xdr:rowOff>114300</xdr:rowOff>
    </xdr:from>
    <xdr:to>
      <xdr:col>4</xdr:col>
      <xdr:colOff>114301</xdr:colOff>
      <xdr:row>0</xdr:row>
      <xdr:rowOff>422763</xdr:rowOff>
    </xdr:to>
    <xdr:sp macro="" textlink="">
      <xdr:nvSpPr>
        <xdr:cNvPr id="3" name="WordArt 8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521195" y="114300"/>
          <a:ext cx="3765306" cy="308463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学齢期の状況</a:t>
          </a:r>
        </a:p>
      </xdr:txBody>
    </xdr:sp>
    <xdr:clientData/>
  </xdr:twoCellAnchor>
  <xdr:twoCellAnchor>
    <xdr:from>
      <xdr:col>1</xdr:col>
      <xdr:colOff>133350</xdr:colOff>
      <xdr:row>1</xdr:row>
      <xdr:rowOff>76200</xdr:rowOff>
    </xdr:from>
    <xdr:to>
      <xdr:col>2</xdr:col>
      <xdr:colOff>190500</xdr:colOff>
      <xdr:row>2</xdr:row>
      <xdr:rowOff>476250</xdr:rowOff>
    </xdr:to>
    <xdr:grpSp>
      <xdr:nvGrpSpPr>
        <xdr:cNvPr id="22" name="Group 6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GrpSpPr>
          <a:grpSpLocks noChangeAspect="1"/>
        </xdr:cNvGrpSpPr>
      </xdr:nvGrpSpPr>
      <xdr:grpSpPr bwMode="auto">
        <a:xfrm>
          <a:off x="447675" y="981075"/>
          <a:ext cx="1114425" cy="695325"/>
          <a:chOff x="778" y="104"/>
          <a:chExt cx="322" cy="237"/>
        </a:xfrm>
      </xdr:grpSpPr>
      <xdr:pic>
        <xdr:nvPicPr>
          <xdr:cNvPr id="24" name="Picture 6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8" y="123"/>
            <a:ext cx="172" cy="2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5" name="Picture 62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8" y="104"/>
            <a:ext cx="166" cy="2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0</xdr:col>
      <xdr:colOff>28575</xdr:colOff>
      <xdr:row>165</xdr:row>
      <xdr:rowOff>47625</xdr:rowOff>
    </xdr:from>
    <xdr:to>
      <xdr:col>2</xdr:col>
      <xdr:colOff>532779</xdr:colOff>
      <xdr:row>174</xdr:row>
      <xdr:rowOff>16575</xdr:rowOff>
    </xdr:to>
    <xdr:pic>
      <xdr:nvPicPr>
        <xdr:cNvPr id="32" name="Picture 489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1605200"/>
          <a:ext cx="1875804" cy="151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942955</xdr:colOff>
      <xdr:row>165</xdr:row>
      <xdr:rowOff>57150</xdr:rowOff>
    </xdr:from>
    <xdr:to>
      <xdr:col>3</xdr:col>
      <xdr:colOff>541885</xdr:colOff>
      <xdr:row>174</xdr:row>
      <xdr:rowOff>26100</xdr:rowOff>
    </xdr:to>
    <xdr:pic>
      <xdr:nvPicPr>
        <xdr:cNvPr id="36" name="Picture 367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55" y="41614725"/>
          <a:ext cx="2342130" cy="151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952500</xdr:colOff>
      <xdr:row>165</xdr:row>
      <xdr:rowOff>47625</xdr:rowOff>
    </xdr:from>
    <xdr:to>
      <xdr:col>6</xdr:col>
      <xdr:colOff>406275</xdr:colOff>
      <xdr:row>174</xdr:row>
      <xdr:rowOff>16575</xdr:rowOff>
    </xdr:to>
    <xdr:pic>
      <xdr:nvPicPr>
        <xdr:cNvPr id="37" name="Picture 361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41605200"/>
          <a:ext cx="2016000" cy="151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104776</xdr:colOff>
      <xdr:row>40</xdr:row>
      <xdr:rowOff>38101</xdr:rowOff>
    </xdr:from>
    <xdr:to>
      <xdr:col>3</xdr:col>
      <xdr:colOff>247651</xdr:colOff>
      <xdr:row>41</xdr:row>
      <xdr:rowOff>32473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GrpSpPr/>
      </xdr:nvGrpSpPr>
      <xdr:grpSpPr>
        <a:xfrm>
          <a:off x="419101" y="10896601"/>
          <a:ext cx="3943350" cy="242022"/>
          <a:chOff x="206542" y="11817711"/>
          <a:chExt cx="4737218" cy="213447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00000000-0008-0000-0200-000021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67" name="Oval 82">
              <a:extLst>
                <a:ext uri="{FF2B5EF4-FFF2-40B4-BE49-F238E27FC236}">
                  <a16:creationId xmlns:a16="http://schemas.microsoft.com/office/drawing/2014/main" id="{00000000-0008-0000-0200-00004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8" name="Oval 83">
              <a:extLst>
                <a:ext uri="{FF2B5EF4-FFF2-40B4-BE49-F238E27FC236}">
                  <a16:creationId xmlns:a16="http://schemas.microsoft.com/office/drawing/2014/main" id="{00000000-0008-0000-0200-000044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9" name="Oval 84">
              <a:extLst>
                <a:ext uri="{FF2B5EF4-FFF2-40B4-BE49-F238E27FC236}">
                  <a16:creationId xmlns:a16="http://schemas.microsoft.com/office/drawing/2014/main" id="{00000000-0008-0000-0200-000045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0" name="Oval 85">
              <a:extLst>
                <a:ext uri="{FF2B5EF4-FFF2-40B4-BE49-F238E27FC236}">
                  <a16:creationId xmlns:a16="http://schemas.microsoft.com/office/drawing/2014/main" id="{00000000-0008-0000-0200-000046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71" name="Oval 86">
              <a:extLst>
                <a:ext uri="{FF2B5EF4-FFF2-40B4-BE49-F238E27FC236}">
                  <a16:creationId xmlns:a16="http://schemas.microsoft.com/office/drawing/2014/main" id="{00000000-0008-0000-0200-000047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4" name="グループ化 33">
            <a:extLst>
              <a:ext uri="{FF2B5EF4-FFF2-40B4-BE49-F238E27FC236}">
                <a16:creationId xmlns:a16="http://schemas.microsoft.com/office/drawing/2014/main" id="{00000000-0008-0000-0200-000022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62" name="Oval 82">
              <a:extLst>
                <a:ext uri="{FF2B5EF4-FFF2-40B4-BE49-F238E27FC236}">
                  <a16:creationId xmlns:a16="http://schemas.microsoft.com/office/drawing/2014/main" id="{00000000-0008-0000-0200-00003E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3" name="Oval 83">
              <a:extLst>
                <a:ext uri="{FF2B5EF4-FFF2-40B4-BE49-F238E27FC236}">
                  <a16:creationId xmlns:a16="http://schemas.microsoft.com/office/drawing/2014/main" id="{00000000-0008-0000-0200-00003F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4" name="Oval 84">
              <a:extLst>
                <a:ext uri="{FF2B5EF4-FFF2-40B4-BE49-F238E27FC236}">
                  <a16:creationId xmlns:a16="http://schemas.microsoft.com/office/drawing/2014/main" id="{00000000-0008-0000-0200-000040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5" name="Oval 85">
              <a:extLst>
                <a:ext uri="{FF2B5EF4-FFF2-40B4-BE49-F238E27FC236}">
                  <a16:creationId xmlns:a16="http://schemas.microsoft.com/office/drawing/2014/main" id="{00000000-0008-0000-0200-000041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6" name="Oval 86">
              <a:extLst>
                <a:ext uri="{FF2B5EF4-FFF2-40B4-BE49-F238E27FC236}">
                  <a16:creationId xmlns:a16="http://schemas.microsoft.com/office/drawing/2014/main" id="{00000000-0008-0000-0200-000042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5" name="グループ化 34">
            <a:extLst>
              <a:ext uri="{FF2B5EF4-FFF2-40B4-BE49-F238E27FC236}">
                <a16:creationId xmlns:a16="http://schemas.microsoft.com/office/drawing/2014/main" id="{00000000-0008-0000-0200-000023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57" name="Oval 82">
              <a:extLst>
                <a:ext uri="{FF2B5EF4-FFF2-40B4-BE49-F238E27FC236}">
                  <a16:creationId xmlns:a16="http://schemas.microsoft.com/office/drawing/2014/main" id="{00000000-0008-0000-0200-000039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8" name="Oval 83">
              <a:extLst>
                <a:ext uri="{FF2B5EF4-FFF2-40B4-BE49-F238E27FC236}">
                  <a16:creationId xmlns:a16="http://schemas.microsoft.com/office/drawing/2014/main" id="{00000000-0008-0000-0200-00003A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9" name="Oval 84">
              <a:extLst>
                <a:ext uri="{FF2B5EF4-FFF2-40B4-BE49-F238E27FC236}">
                  <a16:creationId xmlns:a16="http://schemas.microsoft.com/office/drawing/2014/main" id="{00000000-0008-0000-0200-00003B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0" name="Oval 85">
              <a:extLst>
                <a:ext uri="{FF2B5EF4-FFF2-40B4-BE49-F238E27FC236}">
                  <a16:creationId xmlns:a16="http://schemas.microsoft.com/office/drawing/2014/main" id="{00000000-0008-0000-0200-00003C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1" name="Oval 86">
              <a:extLst>
                <a:ext uri="{FF2B5EF4-FFF2-40B4-BE49-F238E27FC236}">
                  <a16:creationId xmlns:a16="http://schemas.microsoft.com/office/drawing/2014/main" id="{00000000-0008-0000-0200-00003D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9" name="グループ化 38">
            <a:extLst>
              <a:ext uri="{FF2B5EF4-FFF2-40B4-BE49-F238E27FC236}">
                <a16:creationId xmlns:a16="http://schemas.microsoft.com/office/drawing/2014/main" id="{00000000-0008-0000-0200-000027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52" name="Oval 82">
              <a:extLst>
                <a:ext uri="{FF2B5EF4-FFF2-40B4-BE49-F238E27FC236}">
                  <a16:creationId xmlns:a16="http://schemas.microsoft.com/office/drawing/2014/main" id="{00000000-0008-0000-0200-000034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3" name="Oval 83">
              <a:extLst>
                <a:ext uri="{FF2B5EF4-FFF2-40B4-BE49-F238E27FC236}">
                  <a16:creationId xmlns:a16="http://schemas.microsoft.com/office/drawing/2014/main" id="{00000000-0008-0000-0200-000035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4" name="Oval 84">
              <a:extLst>
                <a:ext uri="{FF2B5EF4-FFF2-40B4-BE49-F238E27FC236}">
                  <a16:creationId xmlns:a16="http://schemas.microsoft.com/office/drawing/2014/main" id="{00000000-0008-0000-0200-000036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5" name="Oval 85">
              <a:extLst>
                <a:ext uri="{FF2B5EF4-FFF2-40B4-BE49-F238E27FC236}">
                  <a16:creationId xmlns:a16="http://schemas.microsoft.com/office/drawing/2014/main" id="{00000000-0008-0000-0200-000037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6" name="Oval 86">
              <a:extLst>
                <a:ext uri="{FF2B5EF4-FFF2-40B4-BE49-F238E27FC236}">
                  <a16:creationId xmlns:a16="http://schemas.microsoft.com/office/drawing/2014/main" id="{00000000-0008-0000-0200-00003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00000000-0008-0000-0200-000028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47" name="Oval 82">
              <a:extLst>
                <a:ext uri="{FF2B5EF4-FFF2-40B4-BE49-F238E27FC236}">
                  <a16:creationId xmlns:a16="http://schemas.microsoft.com/office/drawing/2014/main" id="{00000000-0008-0000-0200-00002F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8" name="Oval 83">
              <a:extLst>
                <a:ext uri="{FF2B5EF4-FFF2-40B4-BE49-F238E27FC236}">
                  <a16:creationId xmlns:a16="http://schemas.microsoft.com/office/drawing/2014/main" id="{00000000-0008-0000-0200-000030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9" name="Oval 84">
              <a:extLst>
                <a:ext uri="{FF2B5EF4-FFF2-40B4-BE49-F238E27FC236}">
                  <a16:creationId xmlns:a16="http://schemas.microsoft.com/office/drawing/2014/main" id="{00000000-0008-0000-0200-000031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0" name="Oval 85">
              <a:extLst>
                <a:ext uri="{FF2B5EF4-FFF2-40B4-BE49-F238E27FC236}">
                  <a16:creationId xmlns:a16="http://schemas.microsoft.com/office/drawing/2014/main" id="{00000000-0008-0000-0200-000032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1" name="Oval 86">
              <a:extLst>
                <a:ext uri="{FF2B5EF4-FFF2-40B4-BE49-F238E27FC236}">
                  <a16:creationId xmlns:a16="http://schemas.microsoft.com/office/drawing/2014/main" id="{00000000-0008-0000-0200-00003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00000000-0008-0000-0200-000029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42" name="Oval 82">
              <a:extLst>
                <a:ext uri="{FF2B5EF4-FFF2-40B4-BE49-F238E27FC236}">
                  <a16:creationId xmlns:a16="http://schemas.microsoft.com/office/drawing/2014/main" id="{00000000-0008-0000-0200-00002A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3" name="Oval 83">
              <a:extLst>
                <a:ext uri="{FF2B5EF4-FFF2-40B4-BE49-F238E27FC236}">
                  <a16:creationId xmlns:a16="http://schemas.microsoft.com/office/drawing/2014/main" id="{00000000-0008-0000-0200-00002B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4" name="Oval 84">
              <a:extLst>
                <a:ext uri="{FF2B5EF4-FFF2-40B4-BE49-F238E27FC236}">
                  <a16:creationId xmlns:a16="http://schemas.microsoft.com/office/drawing/2014/main" id="{00000000-0008-0000-0200-00002C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5" name="Oval 85">
              <a:extLst>
                <a:ext uri="{FF2B5EF4-FFF2-40B4-BE49-F238E27FC236}">
                  <a16:creationId xmlns:a16="http://schemas.microsoft.com/office/drawing/2014/main" id="{00000000-0008-0000-0200-00002D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6" name="Oval 86">
              <a:extLst>
                <a:ext uri="{FF2B5EF4-FFF2-40B4-BE49-F238E27FC236}">
                  <a16:creationId xmlns:a16="http://schemas.microsoft.com/office/drawing/2014/main" id="{00000000-0008-0000-0200-00002E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1</xdr:col>
      <xdr:colOff>0</xdr:colOff>
      <xdr:row>83</xdr:row>
      <xdr:rowOff>219075</xdr:rowOff>
    </xdr:from>
    <xdr:to>
      <xdr:col>3</xdr:col>
      <xdr:colOff>733425</xdr:colOff>
      <xdr:row>84</xdr:row>
      <xdr:rowOff>203922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GrpSpPr/>
      </xdr:nvGrpSpPr>
      <xdr:grpSpPr>
        <a:xfrm>
          <a:off x="314325" y="21974175"/>
          <a:ext cx="4533900" cy="232497"/>
          <a:chOff x="206542" y="11817711"/>
          <a:chExt cx="4737218" cy="213447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00000000-0008-0000-0200-000049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104" name="Oval 82">
              <a:extLst>
                <a:ext uri="{FF2B5EF4-FFF2-40B4-BE49-F238E27FC236}">
                  <a16:creationId xmlns:a16="http://schemas.microsoft.com/office/drawing/2014/main" id="{00000000-0008-0000-0200-00006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5" name="Oval 83">
              <a:extLst>
                <a:ext uri="{FF2B5EF4-FFF2-40B4-BE49-F238E27FC236}">
                  <a16:creationId xmlns:a16="http://schemas.microsoft.com/office/drawing/2014/main" id="{00000000-0008-0000-0200-000069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6" name="Oval 84">
              <a:extLst>
                <a:ext uri="{FF2B5EF4-FFF2-40B4-BE49-F238E27FC236}">
                  <a16:creationId xmlns:a16="http://schemas.microsoft.com/office/drawing/2014/main" id="{00000000-0008-0000-0200-00006A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7" name="Oval 85">
              <a:extLst>
                <a:ext uri="{FF2B5EF4-FFF2-40B4-BE49-F238E27FC236}">
                  <a16:creationId xmlns:a16="http://schemas.microsoft.com/office/drawing/2014/main" id="{00000000-0008-0000-0200-00006B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8" name="Oval 86">
              <a:extLst>
                <a:ext uri="{FF2B5EF4-FFF2-40B4-BE49-F238E27FC236}">
                  <a16:creationId xmlns:a16="http://schemas.microsoft.com/office/drawing/2014/main" id="{00000000-0008-0000-0200-00006C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74" name="グループ化 73">
            <a:extLst>
              <a:ext uri="{FF2B5EF4-FFF2-40B4-BE49-F238E27FC236}">
                <a16:creationId xmlns:a16="http://schemas.microsoft.com/office/drawing/2014/main" id="{00000000-0008-0000-0200-00004A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99" name="Oval 82">
              <a:extLst>
                <a:ext uri="{FF2B5EF4-FFF2-40B4-BE49-F238E27FC236}">
                  <a16:creationId xmlns:a16="http://schemas.microsoft.com/office/drawing/2014/main" id="{00000000-0008-0000-0200-00006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0" name="Oval 83">
              <a:extLst>
                <a:ext uri="{FF2B5EF4-FFF2-40B4-BE49-F238E27FC236}">
                  <a16:creationId xmlns:a16="http://schemas.microsoft.com/office/drawing/2014/main" id="{00000000-0008-0000-0200-000064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1" name="Oval 84">
              <a:extLst>
                <a:ext uri="{FF2B5EF4-FFF2-40B4-BE49-F238E27FC236}">
                  <a16:creationId xmlns:a16="http://schemas.microsoft.com/office/drawing/2014/main" id="{00000000-0008-0000-0200-000065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2" name="Oval 85">
              <a:extLst>
                <a:ext uri="{FF2B5EF4-FFF2-40B4-BE49-F238E27FC236}">
                  <a16:creationId xmlns:a16="http://schemas.microsoft.com/office/drawing/2014/main" id="{00000000-0008-0000-0200-000066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03" name="Oval 86">
              <a:extLst>
                <a:ext uri="{FF2B5EF4-FFF2-40B4-BE49-F238E27FC236}">
                  <a16:creationId xmlns:a16="http://schemas.microsoft.com/office/drawing/2014/main" id="{00000000-0008-0000-0200-000067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00000000-0008-0000-0200-00004B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94" name="Oval 82">
              <a:extLst>
                <a:ext uri="{FF2B5EF4-FFF2-40B4-BE49-F238E27FC236}">
                  <a16:creationId xmlns:a16="http://schemas.microsoft.com/office/drawing/2014/main" id="{00000000-0008-0000-0200-00005E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5" name="Oval 83">
              <a:extLst>
                <a:ext uri="{FF2B5EF4-FFF2-40B4-BE49-F238E27FC236}">
                  <a16:creationId xmlns:a16="http://schemas.microsoft.com/office/drawing/2014/main" id="{00000000-0008-0000-0200-00005F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6" name="Oval 84">
              <a:extLst>
                <a:ext uri="{FF2B5EF4-FFF2-40B4-BE49-F238E27FC236}">
                  <a16:creationId xmlns:a16="http://schemas.microsoft.com/office/drawing/2014/main" id="{00000000-0008-0000-0200-000060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7" name="Oval 85">
              <a:extLst>
                <a:ext uri="{FF2B5EF4-FFF2-40B4-BE49-F238E27FC236}">
                  <a16:creationId xmlns:a16="http://schemas.microsoft.com/office/drawing/2014/main" id="{00000000-0008-0000-0200-000061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8" name="Oval 86">
              <a:extLst>
                <a:ext uri="{FF2B5EF4-FFF2-40B4-BE49-F238E27FC236}">
                  <a16:creationId xmlns:a16="http://schemas.microsoft.com/office/drawing/2014/main" id="{00000000-0008-0000-0200-000062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76" name="グループ化 75">
            <a:extLst>
              <a:ext uri="{FF2B5EF4-FFF2-40B4-BE49-F238E27FC236}">
                <a16:creationId xmlns:a16="http://schemas.microsoft.com/office/drawing/2014/main" id="{00000000-0008-0000-0200-00004C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89" name="Oval 82">
              <a:extLst>
                <a:ext uri="{FF2B5EF4-FFF2-40B4-BE49-F238E27FC236}">
                  <a16:creationId xmlns:a16="http://schemas.microsoft.com/office/drawing/2014/main" id="{00000000-0008-0000-0200-000059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0" name="Oval 83">
              <a:extLst>
                <a:ext uri="{FF2B5EF4-FFF2-40B4-BE49-F238E27FC236}">
                  <a16:creationId xmlns:a16="http://schemas.microsoft.com/office/drawing/2014/main" id="{00000000-0008-0000-0200-00005A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1" name="Oval 84">
              <a:extLst>
                <a:ext uri="{FF2B5EF4-FFF2-40B4-BE49-F238E27FC236}">
                  <a16:creationId xmlns:a16="http://schemas.microsoft.com/office/drawing/2014/main" id="{00000000-0008-0000-0200-00005B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2" name="Oval 85">
              <a:extLst>
                <a:ext uri="{FF2B5EF4-FFF2-40B4-BE49-F238E27FC236}">
                  <a16:creationId xmlns:a16="http://schemas.microsoft.com/office/drawing/2014/main" id="{00000000-0008-0000-0200-00005C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93" name="Oval 86">
              <a:extLst>
                <a:ext uri="{FF2B5EF4-FFF2-40B4-BE49-F238E27FC236}">
                  <a16:creationId xmlns:a16="http://schemas.microsoft.com/office/drawing/2014/main" id="{00000000-0008-0000-0200-00005D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00000000-0008-0000-0200-00004D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84" name="Oval 82">
              <a:extLst>
                <a:ext uri="{FF2B5EF4-FFF2-40B4-BE49-F238E27FC236}">
                  <a16:creationId xmlns:a16="http://schemas.microsoft.com/office/drawing/2014/main" id="{00000000-0008-0000-0200-000054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5" name="Oval 83">
              <a:extLst>
                <a:ext uri="{FF2B5EF4-FFF2-40B4-BE49-F238E27FC236}">
                  <a16:creationId xmlns:a16="http://schemas.microsoft.com/office/drawing/2014/main" id="{00000000-0008-0000-0200-000055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6" name="Oval 84">
              <a:extLst>
                <a:ext uri="{FF2B5EF4-FFF2-40B4-BE49-F238E27FC236}">
                  <a16:creationId xmlns:a16="http://schemas.microsoft.com/office/drawing/2014/main" id="{00000000-0008-0000-0200-000056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7" name="Oval 85">
              <a:extLst>
                <a:ext uri="{FF2B5EF4-FFF2-40B4-BE49-F238E27FC236}">
                  <a16:creationId xmlns:a16="http://schemas.microsoft.com/office/drawing/2014/main" id="{00000000-0008-0000-0200-000057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8" name="Oval 86">
              <a:extLst>
                <a:ext uri="{FF2B5EF4-FFF2-40B4-BE49-F238E27FC236}">
                  <a16:creationId xmlns:a16="http://schemas.microsoft.com/office/drawing/2014/main" id="{00000000-0008-0000-0200-00005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00000000-0008-0000-0200-00004E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79" name="Oval 82">
              <a:extLst>
                <a:ext uri="{FF2B5EF4-FFF2-40B4-BE49-F238E27FC236}">
                  <a16:creationId xmlns:a16="http://schemas.microsoft.com/office/drawing/2014/main" id="{00000000-0008-0000-0200-00004F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0" name="Oval 83">
              <a:extLst>
                <a:ext uri="{FF2B5EF4-FFF2-40B4-BE49-F238E27FC236}">
                  <a16:creationId xmlns:a16="http://schemas.microsoft.com/office/drawing/2014/main" id="{00000000-0008-0000-0200-000050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1" name="Oval 84">
              <a:extLst>
                <a:ext uri="{FF2B5EF4-FFF2-40B4-BE49-F238E27FC236}">
                  <a16:creationId xmlns:a16="http://schemas.microsoft.com/office/drawing/2014/main" id="{00000000-0008-0000-0200-000051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2" name="Oval 85">
              <a:extLst>
                <a:ext uri="{FF2B5EF4-FFF2-40B4-BE49-F238E27FC236}">
                  <a16:creationId xmlns:a16="http://schemas.microsoft.com/office/drawing/2014/main" id="{00000000-0008-0000-0200-000052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83" name="Oval 86">
              <a:extLst>
                <a:ext uri="{FF2B5EF4-FFF2-40B4-BE49-F238E27FC236}">
                  <a16:creationId xmlns:a16="http://schemas.microsoft.com/office/drawing/2014/main" id="{00000000-0008-0000-0200-00005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7</xdr:col>
      <xdr:colOff>447675</xdr:colOff>
      <xdr:row>0</xdr:row>
      <xdr:rowOff>381000</xdr:rowOff>
    </xdr:from>
    <xdr:to>
      <xdr:col>12</xdr:col>
      <xdr:colOff>118629</xdr:colOff>
      <xdr:row>2</xdr:row>
      <xdr:rowOff>445078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/>
      </xdr:nvSpPr>
      <xdr:spPr>
        <a:xfrm>
          <a:off x="7877175" y="38100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oneCellAnchor>
    <xdr:from>
      <xdr:col>4</xdr:col>
      <xdr:colOff>76201</xdr:colOff>
      <xdr:row>2</xdr:row>
      <xdr:rowOff>19050</xdr:rowOff>
    </xdr:from>
    <xdr:ext cx="666749" cy="425758"/>
    <xdr:sp macro="" textlink="">
      <xdr:nvSpPr>
        <xdr:cNvPr id="119" name="テキスト ボックス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/>
      </xdr:nvSpPr>
      <xdr:spPr>
        <a:xfrm>
          <a:off x="7934326" y="245745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2</xdr:row>
      <xdr:rowOff>9525</xdr:rowOff>
    </xdr:from>
    <xdr:ext cx="742948" cy="425758"/>
    <xdr:sp macro="" textlink="">
      <xdr:nvSpPr>
        <xdr:cNvPr id="120" name="テキスト ボックス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/>
      </xdr:nvSpPr>
      <xdr:spPr>
        <a:xfrm>
          <a:off x="8553452" y="244792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2</xdr:row>
      <xdr:rowOff>47625</xdr:rowOff>
    </xdr:from>
    <xdr:ext cx="761999" cy="428626"/>
    <xdr:sp macro="" textlink="">
      <xdr:nvSpPr>
        <xdr:cNvPr id="121" name="テキスト ボックス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9229726" y="248602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oneCellAnchor>
    <xdr:from>
      <xdr:col>4</xdr:col>
      <xdr:colOff>76201</xdr:colOff>
      <xdr:row>43</xdr:row>
      <xdr:rowOff>19050</xdr:rowOff>
    </xdr:from>
    <xdr:ext cx="666749" cy="425758"/>
    <xdr:sp macro="" textlink="">
      <xdr:nvSpPr>
        <xdr:cNvPr id="123" name="テキスト ボックス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/>
      </xdr:nvSpPr>
      <xdr:spPr>
        <a:xfrm>
          <a:off x="4800601" y="121920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43</xdr:row>
      <xdr:rowOff>9525</xdr:rowOff>
    </xdr:from>
    <xdr:ext cx="742948" cy="425758"/>
    <xdr:sp macro="" textlink="">
      <xdr:nvSpPr>
        <xdr:cNvPr id="124" name="テキスト ボックス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 txBox="1"/>
      </xdr:nvSpPr>
      <xdr:spPr>
        <a:xfrm>
          <a:off x="5448302" y="120967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43</xdr:row>
      <xdr:rowOff>47625</xdr:rowOff>
    </xdr:from>
    <xdr:ext cx="761999" cy="428626"/>
    <xdr:sp macro="" textlink="">
      <xdr:nvSpPr>
        <xdr:cNvPr id="125" name="テキスト ボックス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 txBox="1"/>
      </xdr:nvSpPr>
      <xdr:spPr>
        <a:xfrm>
          <a:off x="6124576" y="124777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oneCellAnchor>
    <xdr:from>
      <xdr:col>4</xdr:col>
      <xdr:colOff>76201</xdr:colOff>
      <xdr:row>87</xdr:row>
      <xdr:rowOff>19050</xdr:rowOff>
    </xdr:from>
    <xdr:ext cx="666749" cy="425758"/>
    <xdr:sp macro="" textlink="">
      <xdr:nvSpPr>
        <xdr:cNvPr id="127" name="テキスト ボックス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 txBox="1"/>
      </xdr:nvSpPr>
      <xdr:spPr>
        <a:xfrm>
          <a:off x="4800601" y="121920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87</xdr:row>
      <xdr:rowOff>9525</xdr:rowOff>
    </xdr:from>
    <xdr:ext cx="742948" cy="425758"/>
    <xdr:sp macro="" textlink="">
      <xdr:nvSpPr>
        <xdr:cNvPr id="128" name="テキスト ボックス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5448302" y="120967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87</xdr:row>
      <xdr:rowOff>47625</xdr:rowOff>
    </xdr:from>
    <xdr:ext cx="761999" cy="428626"/>
    <xdr:sp macro="" textlink="">
      <xdr:nvSpPr>
        <xdr:cNvPr id="129" name="テキスト ボックス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 txBox="1"/>
      </xdr:nvSpPr>
      <xdr:spPr>
        <a:xfrm>
          <a:off x="6124576" y="124777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0</xdr:col>
      <xdr:colOff>142875</xdr:colOff>
      <xdr:row>0</xdr:row>
      <xdr:rowOff>762000</xdr:rowOff>
    </xdr:from>
    <xdr:to>
      <xdr:col>2</xdr:col>
      <xdr:colOff>1590675</xdr:colOff>
      <xdr:row>0</xdr:row>
      <xdr:rowOff>885825</xdr:rowOff>
    </xdr:to>
    <xdr:sp macro="" textlink="">
      <xdr:nvSpPr>
        <xdr:cNvPr id="130" name="WordArt 24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42875" y="762000"/>
          <a:ext cx="2667000" cy="1238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>
                <a:noFill/>
              </a:ln>
              <a:solidFill>
                <a:srgbClr val="660033"/>
              </a:solidFill>
              <a:effectLst/>
              <a:latin typeface="HG創英角ﾎﾟｯﾌﾟ体"/>
              <a:ea typeface="HG創英角ﾎﾟｯﾌﾟ体"/>
            </a:rPr>
            <a:t>　☆学齢期は小学校から中学校の時期です。</a:t>
          </a:r>
        </a:p>
      </xdr:txBody>
    </xdr:sp>
    <xdr:clientData/>
  </xdr:twoCellAnchor>
  <xdr:twoCellAnchor>
    <xdr:from>
      <xdr:col>0</xdr:col>
      <xdr:colOff>144464</xdr:colOff>
      <xdr:row>130</xdr:row>
      <xdr:rowOff>381000</xdr:rowOff>
    </xdr:from>
    <xdr:to>
      <xdr:col>6</xdr:col>
      <xdr:colOff>476251</xdr:colOff>
      <xdr:row>143</xdr:row>
      <xdr:rowOff>171450</xdr:rowOff>
    </xdr:to>
    <xdr:sp macro="" textlink="">
      <xdr:nvSpPr>
        <xdr:cNvPr id="144" name="AutoShape 294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>
          <a:spLocks noChangeArrowheads="1"/>
        </xdr:cNvSpPr>
      </xdr:nvSpPr>
      <xdr:spPr bwMode="auto">
        <a:xfrm>
          <a:off x="144464" y="34213800"/>
          <a:ext cx="7008812" cy="3200400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281976</xdr:colOff>
      <xdr:row>135</xdr:row>
      <xdr:rowOff>209550</xdr:rowOff>
    </xdr:from>
    <xdr:to>
      <xdr:col>6</xdr:col>
      <xdr:colOff>38100</xdr:colOff>
      <xdr:row>135</xdr:row>
      <xdr:rowOff>211334</xdr:rowOff>
    </xdr:to>
    <xdr:sp macro="" textlink="">
      <xdr:nvSpPr>
        <xdr:cNvPr id="145" name="Line 307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>
          <a:spLocks noChangeShapeType="1"/>
        </xdr:cNvSpPr>
      </xdr:nvSpPr>
      <xdr:spPr bwMode="auto">
        <a:xfrm flipV="1">
          <a:off x="281976" y="35547300"/>
          <a:ext cx="6433149" cy="1784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281662</xdr:colOff>
      <xdr:row>136</xdr:row>
      <xdr:rowOff>171450</xdr:rowOff>
    </xdr:from>
    <xdr:to>
      <xdr:col>6</xdr:col>
      <xdr:colOff>9525</xdr:colOff>
      <xdr:row>136</xdr:row>
      <xdr:rowOff>171910</xdr:rowOff>
    </xdr:to>
    <xdr:sp macro="" textlink="">
      <xdr:nvSpPr>
        <xdr:cNvPr id="146" name="Line 31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>
          <a:spLocks noChangeShapeType="1"/>
        </xdr:cNvSpPr>
      </xdr:nvSpPr>
      <xdr:spPr bwMode="auto">
        <a:xfrm flipV="1">
          <a:off x="281662" y="35747325"/>
          <a:ext cx="6404888" cy="46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281976</xdr:colOff>
      <xdr:row>139</xdr:row>
      <xdr:rowOff>111000</xdr:rowOff>
    </xdr:from>
    <xdr:to>
      <xdr:col>6</xdr:col>
      <xdr:colOff>57150</xdr:colOff>
      <xdr:row>139</xdr:row>
      <xdr:rowOff>114299</xdr:rowOff>
    </xdr:to>
    <xdr:sp macro="" textlink="">
      <xdr:nvSpPr>
        <xdr:cNvPr id="147" name="Line 318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>
          <a:spLocks noChangeShapeType="1"/>
        </xdr:cNvSpPr>
      </xdr:nvSpPr>
      <xdr:spPr bwMode="auto">
        <a:xfrm>
          <a:off x="281976" y="36401250"/>
          <a:ext cx="6452199" cy="3299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290873</xdr:colOff>
      <xdr:row>137</xdr:row>
      <xdr:rowOff>152400</xdr:rowOff>
    </xdr:from>
    <xdr:to>
      <xdr:col>6</xdr:col>
      <xdr:colOff>47626</xdr:colOff>
      <xdr:row>137</xdr:row>
      <xdr:rowOff>155741</xdr:rowOff>
    </xdr:to>
    <xdr:sp macro="" textlink="">
      <xdr:nvSpPr>
        <xdr:cNvPr id="148" name="Line 319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>
          <a:spLocks noChangeShapeType="1"/>
        </xdr:cNvSpPr>
      </xdr:nvSpPr>
      <xdr:spPr bwMode="auto">
        <a:xfrm flipV="1">
          <a:off x="290873" y="35966400"/>
          <a:ext cx="6433778" cy="334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197066</xdr:colOff>
      <xdr:row>131</xdr:row>
      <xdr:rowOff>217183</xdr:rowOff>
    </xdr:from>
    <xdr:to>
      <xdr:col>5</xdr:col>
      <xdr:colOff>310301</xdr:colOff>
      <xdr:row>133</xdr:row>
      <xdr:rowOff>11905</xdr:rowOff>
    </xdr:to>
    <xdr:sp macro="" textlink="">
      <xdr:nvSpPr>
        <xdr:cNvPr id="149" name="WordArt 325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11391" y="33716608"/>
          <a:ext cx="5342460" cy="251922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☆前項の状況に対する、支援していることや生活上の工夫</a:t>
          </a:r>
        </a:p>
      </xdr:txBody>
    </xdr:sp>
    <xdr:clientData/>
  </xdr:twoCellAnchor>
  <xdr:twoCellAnchor>
    <xdr:from>
      <xdr:col>1</xdr:col>
      <xdr:colOff>614908</xdr:colOff>
      <xdr:row>133</xdr:row>
      <xdr:rowOff>106306</xdr:rowOff>
    </xdr:from>
    <xdr:to>
      <xdr:col>5</xdr:col>
      <xdr:colOff>692244</xdr:colOff>
      <xdr:row>134</xdr:row>
      <xdr:rowOff>100012</xdr:rowOff>
    </xdr:to>
    <xdr:sp macro="" textlink="">
      <xdr:nvSpPr>
        <xdr:cNvPr id="150" name="WordArt 326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29233" y="34062931"/>
          <a:ext cx="5306561" cy="222306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（例：パニックになった時の対応や、本人が苦労していて周りに知っておいてほしいこと）</a:t>
          </a:r>
        </a:p>
      </xdr:txBody>
    </xdr:sp>
    <xdr:clientData/>
  </xdr:twoCellAnchor>
  <xdr:twoCellAnchor>
    <xdr:from>
      <xdr:col>0</xdr:col>
      <xdr:colOff>283634</xdr:colOff>
      <xdr:row>140</xdr:row>
      <xdr:rowOff>95250</xdr:rowOff>
    </xdr:from>
    <xdr:to>
      <xdr:col>6</xdr:col>
      <xdr:colOff>57151</xdr:colOff>
      <xdr:row>140</xdr:row>
      <xdr:rowOff>97367</xdr:rowOff>
    </xdr:to>
    <xdr:sp macro="" textlink="">
      <xdr:nvSpPr>
        <xdr:cNvPr id="151" name="Line 318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>
          <a:spLocks noChangeShapeType="1"/>
        </xdr:cNvSpPr>
      </xdr:nvSpPr>
      <xdr:spPr bwMode="auto">
        <a:xfrm flipV="1">
          <a:off x="283634" y="36623625"/>
          <a:ext cx="6450542" cy="2117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304800</xdr:colOff>
      <xdr:row>141</xdr:row>
      <xdr:rowOff>47625</xdr:rowOff>
    </xdr:from>
    <xdr:to>
      <xdr:col>6</xdr:col>
      <xdr:colOff>38101</xdr:colOff>
      <xdr:row>141</xdr:row>
      <xdr:rowOff>66675</xdr:rowOff>
    </xdr:to>
    <xdr:sp macro="" textlink="">
      <xdr:nvSpPr>
        <xdr:cNvPr id="152" name="Line 318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>
          <a:spLocks noChangeShapeType="1"/>
        </xdr:cNvSpPr>
      </xdr:nvSpPr>
      <xdr:spPr bwMode="auto">
        <a:xfrm flipV="1">
          <a:off x="304800" y="36814125"/>
          <a:ext cx="6410326" cy="190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302683</xdr:colOff>
      <xdr:row>138</xdr:row>
      <xdr:rowOff>123825</xdr:rowOff>
    </xdr:from>
    <xdr:to>
      <xdr:col>6</xdr:col>
      <xdr:colOff>66675</xdr:colOff>
      <xdr:row>138</xdr:row>
      <xdr:rowOff>131233</xdr:rowOff>
    </xdr:to>
    <xdr:sp macro="" textlink="">
      <xdr:nvSpPr>
        <xdr:cNvPr id="153" name="Line 318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>
          <a:spLocks noChangeShapeType="1"/>
        </xdr:cNvSpPr>
      </xdr:nvSpPr>
      <xdr:spPr bwMode="auto">
        <a:xfrm flipV="1">
          <a:off x="302683" y="36175950"/>
          <a:ext cx="6441017" cy="7408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7408</xdr:colOff>
      <xdr:row>142</xdr:row>
      <xdr:rowOff>43386</xdr:rowOff>
    </xdr:from>
    <xdr:to>
      <xdr:col>6</xdr:col>
      <xdr:colOff>0</xdr:colOff>
      <xdr:row>142</xdr:row>
      <xdr:rowOff>57150</xdr:rowOff>
    </xdr:to>
    <xdr:sp macro="" textlink="">
      <xdr:nvSpPr>
        <xdr:cNvPr id="154" name="Line 318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>
          <a:spLocks noChangeShapeType="1"/>
        </xdr:cNvSpPr>
      </xdr:nvSpPr>
      <xdr:spPr bwMode="auto">
        <a:xfrm>
          <a:off x="321733" y="37048011"/>
          <a:ext cx="6355292" cy="13764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76200</xdr:colOff>
      <xdr:row>145</xdr:row>
      <xdr:rowOff>95250</xdr:rowOff>
    </xdr:from>
    <xdr:to>
      <xdr:col>5</xdr:col>
      <xdr:colOff>314325</xdr:colOff>
      <xdr:row>148</xdr:row>
      <xdr:rowOff>133350</xdr:rowOff>
    </xdr:to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 txBox="1"/>
      </xdr:nvSpPr>
      <xdr:spPr>
        <a:xfrm>
          <a:off x="390525" y="37966650"/>
          <a:ext cx="5886450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ja-JP" altLang="ja-JP" sz="1100" b="1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心に残っていることば</a:t>
          </a:r>
          <a:endParaRPr lang="ja-JP" altLang="ja-JP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lang="en-US" altLang="ja-JP" sz="1100" b="1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   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先輩・友人や支援者からの一言で心に残っていることがあれば、書きましょう。</a:t>
          </a:r>
          <a:endParaRPr lang="ja-JP" altLang="ja-JP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（例）子どもの動きについて行くのが大変だったけど、運動不足にはならなかったよ。</a:t>
          </a:r>
          <a:endParaRPr lang="ja-JP" altLang="ja-JP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2</xdr:col>
      <xdr:colOff>152400</xdr:colOff>
      <xdr:row>128</xdr:row>
      <xdr:rowOff>333374</xdr:rowOff>
    </xdr:from>
    <xdr:to>
      <xdr:col>4</xdr:col>
      <xdr:colOff>66675</xdr:colOff>
      <xdr:row>129</xdr:row>
      <xdr:rowOff>203921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GrpSpPr/>
      </xdr:nvGrpSpPr>
      <xdr:grpSpPr>
        <a:xfrm>
          <a:off x="1524000" y="33413699"/>
          <a:ext cx="3790950" cy="270597"/>
          <a:chOff x="206542" y="11817711"/>
          <a:chExt cx="4737218" cy="213447"/>
        </a:xfrm>
      </xdr:grpSpPr>
      <xdr:grpSp>
        <xdr:nvGrpSpPr>
          <xdr:cNvPr id="160" name="グループ化 159">
            <a:extLst>
              <a:ext uri="{FF2B5EF4-FFF2-40B4-BE49-F238E27FC236}">
                <a16:creationId xmlns:a16="http://schemas.microsoft.com/office/drawing/2014/main" id="{00000000-0008-0000-0200-0000A0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191" name="Oval 82">
              <a:extLst>
                <a:ext uri="{FF2B5EF4-FFF2-40B4-BE49-F238E27FC236}">
                  <a16:creationId xmlns:a16="http://schemas.microsoft.com/office/drawing/2014/main" id="{00000000-0008-0000-0200-0000BF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2" name="Oval 83">
              <a:extLst>
                <a:ext uri="{FF2B5EF4-FFF2-40B4-BE49-F238E27FC236}">
                  <a16:creationId xmlns:a16="http://schemas.microsoft.com/office/drawing/2014/main" id="{00000000-0008-0000-0200-0000C0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3" name="Oval 84">
              <a:extLst>
                <a:ext uri="{FF2B5EF4-FFF2-40B4-BE49-F238E27FC236}">
                  <a16:creationId xmlns:a16="http://schemas.microsoft.com/office/drawing/2014/main" id="{00000000-0008-0000-0200-0000C1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4" name="Oval 85">
              <a:extLst>
                <a:ext uri="{FF2B5EF4-FFF2-40B4-BE49-F238E27FC236}">
                  <a16:creationId xmlns:a16="http://schemas.microsoft.com/office/drawing/2014/main" id="{00000000-0008-0000-0200-0000C2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5" name="Oval 86">
              <a:extLst>
                <a:ext uri="{FF2B5EF4-FFF2-40B4-BE49-F238E27FC236}">
                  <a16:creationId xmlns:a16="http://schemas.microsoft.com/office/drawing/2014/main" id="{00000000-0008-0000-0200-0000C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00000000-0008-0000-0200-0000A1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186" name="Oval 82">
              <a:extLst>
                <a:ext uri="{FF2B5EF4-FFF2-40B4-BE49-F238E27FC236}">
                  <a16:creationId xmlns:a16="http://schemas.microsoft.com/office/drawing/2014/main" id="{00000000-0008-0000-0200-0000BA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7" name="Oval 83">
              <a:extLst>
                <a:ext uri="{FF2B5EF4-FFF2-40B4-BE49-F238E27FC236}">
                  <a16:creationId xmlns:a16="http://schemas.microsoft.com/office/drawing/2014/main" id="{00000000-0008-0000-0200-0000BB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8" name="Oval 84">
              <a:extLst>
                <a:ext uri="{FF2B5EF4-FFF2-40B4-BE49-F238E27FC236}">
                  <a16:creationId xmlns:a16="http://schemas.microsoft.com/office/drawing/2014/main" id="{00000000-0008-0000-0200-0000BC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9" name="Oval 85">
              <a:extLst>
                <a:ext uri="{FF2B5EF4-FFF2-40B4-BE49-F238E27FC236}">
                  <a16:creationId xmlns:a16="http://schemas.microsoft.com/office/drawing/2014/main" id="{00000000-0008-0000-0200-0000BD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0" name="Oval 86">
              <a:extLst>
                <a:ext uri="{FF2B5EF4-FFF2-40B4-BE49-F238E27FC236}">
                  <a16:creationId xmlns:a16="http://schemas.microsoft.com/office/drawing/2014/main" id="{00000000-0008-0000-0200-0000BE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0000000-0008-0000-0200-0000A2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181" name="Oval 82">
              <a:extLst>
                <a:ext uri="{FF2B5EF4-FFF2-40B4-BE49-F238E27FC236}">
                  <a16:creationId xmlns:a16="http://schemas.microsoft.com/office/drawing/2014/main" id="{00000000-0008-0000-0200-0000B5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2" name="Oval 83">
              <a:extLst>
                <a:ext uri="{FF2B5EF4-FFF2-40B4-BE49-F238E27FC236}">
                  <a16:creationId xmlns:a16="http://schemas.microsoft.com/office/drawing/2014/main" id="{00000000-0008-0000-0200-0000B6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3" name="Oval 84">
              <a:extLst>
                <a:ext uri="{FF2B5EF4-FFF2-40B4-BE49-F238E27FC236}">
                  <a16:creationId xmlns:a16="http://schemas.microsoft.com/office/drawing/2014/main" id="{00000000-0008-0000-0200-0000B7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4" name="Oval 85">
              <a:extLst>
                <a:ext uri="{FF2B5EF4-FFF2-40B4-BE49-F238E27FC236}">
                  <a16:creationId xmlns:a16="http://schemas.microsoft.com/office/drawing/2014/main" id="{00000000-0008-0000-0200-0000B8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5" name="Oval 86">
              <a:extLst>
                <a:ext uri="{FF2B5EF4-FFF2-40B4-BE49-F238E27FC236}">
                  <a16:creationId xmlns:a16="http://schemas.microsoft.com/office/drawing/2014/main" id="{00000000-0008-0000-0200-0000B9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63" name="グループ化 162">
            <a:extLst>
              <a:ext uri="{FF2B5EF4-FFF2-40B4-BE49-F238E27FC236}">
                <a16:creationId xmlns:a16="http://schemas.microsoft.com/office/drawing/2014/main" id="{00000000-0008-0000-0200-0000A3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176" name="Oval 82">
              <a:extLst>
                <a:ext uri="{FF2B5EF4-FFF2-40B4-BE49-F238E27FC236}">
                  <a16:creationId xmlns:a16="http://schemas.microsoft.com/office/drawing/2014/main" id="{00000000-0008-0000-0200-0000B0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7" name="Oval 83">
              <a:extLst>
                <a:ext uri="{FF2B5EF4-FFF2-40B4-BE49-F238E27FC236}">
                  <a16:creationId xmlns:a16="http://schemas.microsoft.com/office/drawing/2014/main" id="{00000000-0008-0000-0200-0000B1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8" name="Oval 84">
              <a:extLst>
                <a:ext uri="{FF2B5EF4-FFF2-40B4-BE49-F238E27FC236}">
                  <a16:creationId xmlns:a16="http://schemas.microsoft.com/office/drawing/2014/main" id="{00000000-0008-0000-0200-0000B2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9" name="Oval 85">
              <a:extLst>
                <a:ext uri="{FF2B5EF4-FFF2-40B4-BE49-F238E27FC236}">
                  <a16:creationId xmlns:a16="http://schemas.microsoft.com/office/drawing/2014/main" id="{00000000-0008-0000-0200-0000B3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80" name="Oval 86">
              <a:extLst>
                <a:ext uri="{FF2B5EF4-FFF2-40B4-BE49-F238E27FC236}">
                  <a16:creationId xmlns:a16="http://schemas.microsoft.com/office/drawing/2014/main" id="{00000000-0008-0000-0200-0000B4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00000000-0008-0000-0200-0000A4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171" name="Oval 82">
              <a:extLst>
                <a:ext uri="{FF2B5EF4-FFF2-40B4-BE49-F238E27FC236}">
                  <a16:creationId xmlns:a16="http://schemas.microsoft.com/office/drawing/2014/main" id="{00000000-0008-0000-0200-0000AB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2" name="Oval 83">
              <a:extLst>
                <a:ext uri="{FF2B5EF4-FFF2-40B4-BE49-F238E27FC236}">
                  <a16:creationId xmlns:a16="http://schemas.microsoft.com/office/drawing/2014/main" id="{00000000-0008-0000-0200-0000AC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3" name="Oval 84">
              <a:extLst>
                <a:ext uri="{FF2B5EF4-FFF2-40B4-BE49-F238E27FC236}">
                  <a16:creationId xmlns:a16="http://schemas.microsoft.com/office/drawing/2014/main" id="{00000000-0008-0000-0200-0000AD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4" name="Oval 85">
              <a:extLst>
                <a:ext uri="{FF2B5EF4-FFF2-40B4-BE49-F238E27FC236}">
                  <a16:creationId xmlns:a16="http://schemas.microsoft.com/office/drawing/2014/main" id="{00000000-0008-0000-0200-0000AE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5" name="Oval 86">
              <a:extLst>
                <a:ext uri="{FF2B5EF4-FFF2-40B4-BE49-F238E27FC236}">
                  <a16:creationId xmlns:a16="http://schemas.microsoft.com/office/drawing/2014/main" id="{00000000-0008-0000-0200-0000AF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65" name="グループ化 164">
            <a:extLst>
              <a:ext uri="{FF2B5EF4-FFF2-40B4-BE49-F238E27FC236}">
                <a16:creationId xmlns:a16="http://schemas.microsoft.com/office/drawing/2014/main" id="{00000000-0008-0000-0200-0000A5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166" name="Oval 82">
              <a:extLst>
                <a:ext uri="{FF2B5EF4-FFF2-40B4-BE49-F238E27FC236}">
                  <a16:creationId xmlns:a16="http://schemas.microsoft.com/office/drawing/2014/main" id="{00000000-0008-0000-0200-0000A6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67" name="Oval 83">
              <a:extLst>
                <a:ext uri="{FF2B5EF4-FFF2-40B4-BE49-F238E27FC236}">
                  <a16:creationId xmlns:a16="http://schemas.microsoft.com/office/drawing/2014/main" id="{00000000-0008-0000-0200-0000A7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68" name="Oval 84">
              <a:extLst>
                <a:ext uri="{FF2B5EF4-FFF2-40B4-BE49-F238E27FC236}">
                  <a16:creationId xmlns:a16="http://schemas.microsoft.com/office/drawing/2014/main" id="{00000000-0008-0000-0200-0000A8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69" name="Oval 85">
              <a:extLst>
                <a:ext uri="{FF2B5EF4-FFF2-40B4-BE49-F238E27FC236}">
                  <a16:creationId xmlns:a16="http://schemas.microsoft.com/office/drawing/2014/main" id="{00000000-0008-0000-0200-0000A9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70" name="Oval 86">
              <a:extLst>
                <a:ext uri="{FF2B5EF4-FFF2-40B4-BE49-F238E27FC236}">
                  <a16:creationId xmlns:a16="http://schemas.microsoft.com/office/drawing/2014/main" id="{00000000-0008-0000-0200-0000AA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 editAs="oneCell">
    <xdr:from>
      <xdr:col>0</xdr:col>
      <xdr:colOff>209550</xdr:colOff>
      <xdr:row>128</xdr:row>
      <xdr:rowOff>104775</xdr:rowOff>
    </xdr:from>
    <xdr:to>
      <xdr:col>1</xdr:col>
      <xdr:colOff>725860</xdr:colOff>
      <xdr:row>129</xdr:row>
      <xdr:rowOff>257175</xdr:rowOff>
    </xdr:to>
    <xdr:pic>
      <xdr:nvPicPr>
        <xdr:cNvPr id="196" name="Picture 134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2689800"/>
          <a:ext cx="83063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123825</xdr:colOff>
      <xdr:row>145</xdr:row>
      <xdr:rowOff>66675</xdr:rowOff>
    </xdr:from>
    <xdr:to>
      <xdr:col>6</xdr:col>
      <xdr:colOff>466724</xdr:colOff>
      <xdr:row>157</xdr:row>
      <xdr:rowOff>9525</xdr:rowOff>
    </xdr:to>
    <xdr:sp macro="" textlink="">
      <xdr:nvSpPr>
        <xdr:cNvPr id="197" name="AutoShape 47" descr="編み込み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>
          <a:spLocks noChangeArrowheads="1"/>
        </xdr:cNvSpPr>
      </xdr:nvSpPr>
      <xdr:spPr bwMode="auto">
        <a:xfrm>
          <a:off x="123825" y="37766625"/>
          <a:ext cx="7019924" cy="2428875"/>
        </a:xfrm>
        <a:prstGeom prst="roundRect">
          <a:avLst>
            <a:gd name="adj" fmla="val 16667"/>
          </a:avLst>
        </a:prstGeom>
        <a:noFill/>
        <a:ln w="38100" cmpd="dbl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</a:p>
      </xdr:txBody>
    </xdr:sp>
    <xdr:clientData/>
  </xdr:twoCellAnchor>
  <xdr:twoCellAnchor>
    <xdr:from>
      <xdr:col>0</xdr:col>
      <xdr:colOff>76200</xdr:colOff>
      <xdr:row>148</xdr:row>
      <xdr:rowOff>85725</xdr:rowOff>
    </xdr:from>
    <xdr:to>
      <xdr:col>1</xdr:col>
      <xdr:colOff>47626</xdr:colOff>
      <xdr:row>156</xdr:row>
      <xdr:rowOff>152401</xdr:rowOff>
    </xdr:to>
    <xdr:sp macro="" textlink="">
      <xdr:nvSpPr>
        <xdr:cNvPr id="198" name="テキスト ボックス 197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 txBox="1"/>
      </xdr:nvSpPr>
      <xdr:spPr>
        <a:xfrm>
          <a:off x="76200" y="38385750"/>
          <a:ext cx="285751" cy="17811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</a:t>
          </a:r>
          <a:endParaRPr kumimoji="1" lang="en-US" altLang="ja-JP" sz="13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</a:t>
          </a:r>
          <a:endParaRPr kumimoji="1" lang="en-US" altLang="ja-JP" sz="13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☆☆☆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209552</xdr:colOff>
      <xdr:row>0</xdr:row>
      <xdr:rowOff>223838</xdr:rowOff>
    </xdr:from>
    <xdr:to>
      <xdr:col>6</xdr:col>
      <xdr:colOff>514351</xdr:colOff>
      <xdr:row>0</xdr:row>
      <xdr:rowOff>819150</xdr:rowOff>
    </xdr:to>
    <xdr:sp macro="" textlink="">
      <xdr:nvSpPr>
        <xdr:cNvPr id="2" name="AutoShape 79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09552" y="223838"/>
          <a:ext cx="7019924" cy="595312"/>
        </a:xfrm>
        <a:prstGeom prst="ribbon2">
          <a:avLst>
            <a:gd name="adj1" fmla="val 23727"/>
            <a:gd name="adj2" fmla="val 52714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FF0066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752475</xdr:colOff>
      <xdr:row>0</xdr:row>
      <xdr:rowOff>303068</xdr:rowOff>
    </xdr:from>
    <xdr:to>
      <xdr:col>3</xdr:col>
      <xdr:colOff>1104900</xdr:colOff>
      <xdr:row>0</xdr:row>
      <xdr:rowOff>611531</xdr:rowOff>
    </xdr:to>
    <xdr:sp macro="" textlink="">
      <xdr:nvSpPr>
        <xdr:cNvPr id="3" name="WordArt 8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038350" y="303068"/>
          <a:ext cx="3219450" cy="308463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青年期</a:t>
          </a:r>
          <a:r>
            <a:rPr lang="en-US" altLang="ja-JP" sz="280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Ⅰ</a:t>
          </a:r>
          <a:r>
            <a:rPr lang="ja-JP" altLang="en-US" sz="280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の状況</a:t>
          </a:r>
        </a:p>
      </xdr:txBody>
    </xdr:sp>
    <xdr:clientData/>
  </xdr:twoCellAnchor>
  <xdr:twoCellAnchor>
    <xdr:from>
      <xdr:col>0</xdr:col>
      <xdr:colOff>115888</xdr:colOff>
      <xdr:row>223</xdr:row>
      <xdr:rowOff>88105</xdr:rowOff>
    </xdr:from>
    <xdr:to>
      <xdr:col>6</xdr:col>
      <xdr:colOff>509812</xdr:colOff>
      <xdr:row>239</xdr:row>
      <xdr:rowOff>9525</xdr:rowOff>
    </xdr:to>
    <xdr:sp macro="" textlink="">
      <xdr:nvSpPr>
        <xdr:cNvPr id="5" name="AutoShape 29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115888" y="60790930"/>
          <a:ext cx="7109049" cy="3236120"/>
        </a:xfrm>
        <a:prstGeom prst="flowChartAlternateProcess">
          <a:avLst/>
        </a:prstGeom>
        <a:noFill/>
        <a:ln w="57150" cmpd="thinThick" algn="ctr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ffectLst/>
      </xdr:spPr>
    </xdr:sp>
    <xdr:clientData/>
  </xdr:twoCellAnchor>
  <xdr:twoCellAnchor>
    <xdr:from>
      <xdr:col>0</xdr:col>
      <xdr:colOff>262926</xdr:colOff>
      <xdr:row>230</xdr:row>
      <xdr:rowOff>9525</xdr:rowOff>
    </xdr:from>
    <xdr:to>
      <xdr:col>6</xdr:col>
      <xdr:colOff>19050</xdr:colOff>
      <xdr:row>230</xdr:row>
      <xdr:rowOff>11309</xdr:rowOff>
    </xdr:to>
    <xdr:sp macro="" textlink="">
      <xdr:nvSpPr>
        <xdr:cNvPr id="8" name="Line 30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V="1">
          <a:off x="262926" y="61969650"/>
          <a:ext cx="6471249" cy="1784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272137</xdr:colOff>
      <xdr:row>230</xdr:row>
      <xdr:rowOff>209550</xdr:rowOff>
    </xdr:from>
    <xdr:to>
      <xdr:col>6</xdr:col>
      <xdr:colOff>0</xdr:colOff>
      <xdr:row>230</xdr:row>
      <xdr:rowOff>210010</xdr:rowOff>
    </xdr:to>
    <xdr:sp macro="" textlink="">
      <xdr:nvSpPr>
        <xdr:cNvPr id="9" name="Line 315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 flipV="1">
          <a:off x="272137" y="62169675"/>
          <a:ext cx="6442988" cy="46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262926</xdr:colOff>
      <xdr:row>233</xdr:row>
      <xdr:rowOff>187200</xdr:rowOff>
    </xdr:from>
    <xdr:to>
      <xdr:col>6</xdr:col>
      <xdr:colOff>38100</xdr:colOff>
      <xdr:row>233</xdr:row>
      <xdr:rowOff>190499</xdr:rowOff>
    </xdr:to>
    <xdr:sp macro="" textlink="">
      <xdr:nvSpPr>
        <xdr:cNvPr id="10" name="Line 3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>
          <a:off x="262926" y="62833125"/>
          <a:ext cx="6490299" cy="3299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271823</xdr:colOff>
      <xdr:row>231</xdr:row>
      <xdr:rowOff>209550</xdr:rowOff>
    </xdr:from>
    <xdr:to>
      <xdr:col>6</xdr:col>
      <xdr:colOff>28576</xdr:colOff>
      <xdr:row>231</xdr:row>
      <xdr:rowOff>212891</xdr:rowOff>
    </xdr:to>
    <xdr:sp macro="" textlink="">
      <xdr:nvSpPr>
        <xdr:cNvPr id="11" name="Line 319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 flipV="1">
          <a:off x="271823" y="62398275"/>
          <a:ext cx="6471878" cy="3341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597116</xdr:colOff>
      <xdr:row>224</xdr:row>
      <xdr:rowOff>150508</xdr:rowOff>
    </xdr:from>
    <xdr:to>
      <xdr:col>5</xdr:col>
      <xdr:colOff>881801</xdr:colOff>
      <xdr:row>226</xdr:row>
      <xdr:rowOff>59530</xdr:rowOff>
    </xdr:to>
    <xdr:sp macro="" textlink="">
      <xdr:nvSpPr>
        <xdr:cNvPr id="14" name="WordArt 325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06679" y="40476977"/>
          <a:ext cx="5332935" cy="242397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4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☆前項の状況に対する、支援していることや生活上の工夫</a:t>
          </a:r>
        </a:p>
      </xdr:txBody>
    </xdr:sp>
    <xdr:clientData/>
  </xdr:twoCellAnchor>
  <xdr:twoCellAnchor>
    <xdr:from>
      <xdr:col>1</xdr:col>
      <xdr:colOff>633958</xdr:colOff>
      <xdr:row>226</xdr:row>
      <xdr:rowOff>144406</xdr:rowOff>
    </xdr:from>
    <xdr:to>
      <xdr:col>5</xdr:col>
      <xdr:colOff>854169</xdr:colOff>
      <xdr:row>228</xdr:row>
      <xdr:rowOff>23812</xdr:rowOff>
    </xdr:to>
    <xdr:sp macro="" textlink="">
      <xdr:nvSpPr>
        <xdr:cNvPr id="15" name="WordArt 326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943521" y="40804250"/>
          <a:ext cx="5268461" cy="21278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FF6600" mc:Ignorable="a14" a14:legacySpreadsheetColorIndex="53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（例：パニックになった時の対応や、本人が苦労していて周りに知っておいてほしいこと）</a:t>
          </a:r>
        </a:p>
      </xdr:txBody>
    </xdr:sp>
    <xdr:clientData/>
  </xdr:twoCellAnchor>
  <xdr:twoCellAnchor>
    <xdr:from>
      <xdr:col>0</xdr:col>
      <xdr:colOff>264584</xdr:colOff>
      <xdr:row>234</xdr:row>
      <xdr:rowOff>200025</xdr:rowOff>
    </xdr:from>
    <xdr:to>
      <xdr:col>6</xdr:col>
      <xdr:colOff>38101</xdr:colOff>
      <xdr:row>234</xdr:row>
      <xdr:rowOff>202142</xdr:rowOff>
    </xdr:to>
    <xdr:sp macro="" textlink="">
      <xdr:nvSpPr>
        <xdr:cNvPr id="17" name="Line 318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 bwMode="auto">
        <a:xfrm flipV="1">
          <a:off x="264584" y="63074550"/>
          <a:ext cx="6488642" cy="2117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235</xdr:row>
      <xdr:rowOff>161925</xdr:rowOff>
    </xdr:from>
    <xdr:to>
      <xdr:col>6</xdr:col>
      <xdr:colOff>47626</xdr:colOff>
      <xdr:row>235</xdr:row>
      <xdr:rowOff>180975</xdr:rowOff>
    </xdr:to>
    <xdr:sp macro="" textlink="">
      <xdr:nvSpPr>
        <xdr:cNvPr id="12" name="Line 318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 flipV="1">
          <a:off x="314325" y="63265050"/>
          <a:ext cx="6448426" cy="190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264583</xdr:colOff>
      <xdr:row>232</xdr:row>
      <xdr:rowOff>200025</xdr:rowOff>
    </xdr:from>
    <xdr:to>
      <xdr:col>6</xdr:col>
      <xdr:colOff>28575</xdr:colOff>
      <xdr:row>232</xdr:row>
      <xdr:rowOff>207433</xdr:rowOff>
    </xdr:to>
    <xdr:sp macro="" textlink="">
      <xdr:nvSpPr>
        <xdr:cNvPr id="13" name="Line 318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 flipV="1">
          <a:off x="264583" y="62617350"/>
          <a:ext cx="6479117" cy="7408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274108</xdr:colOff>
      <xdr:row>236</xdr:row>
      <xdr:rowOff>167212</xdr:rowOff>
    </xdr:from>
    <xdr:to>
      <xdr:col>4</xdr:col>
      <xdr:colOff>504825</xdr:colOff>
      <xdr:row>236</xdr:row>
      <xdr:rowOff>171450</xdr:rowOff>
    </xdr:to>
    <xdr:sp macro="" textlink="">
      <xdr:nvSpPr>
        <xdr:cNvPr id="16" name="Line 318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 bwMode="auto">
        <a:xfrm>
          <a:off x="274108" y="63498937"/>
          <a:ext cx="5517092" cy="4238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prstDash val="dash"/>
          <a:round/>
          <a:headEnd type="oval" w="med" len="med"/>
          <a:tailEnd type="oval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91302</xdr:colOff>
      <xdr:row>1</xdr:row>
      <xdr:rowOff>172507</xdr:rowOff>
    </xdr:from>
    <xdr:to>
      <xdr:col>2</xdr:col>
      <xdr:colOff>447675</xdr:colOff>
      <xdr:row>2</xdr:row>
      <xdr:rowOff>433694</xdr:rowOff>
    </xdr:to>
    <xdr:pic>
      <xdr:nvPicPr>
        <xdr:cNvPr id="18" name="Picture 61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627" y="1153582"/>
          <a:ext cx="1327923" cy="8422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152399</xdr:colOff>
      <xdr:row>242</xdr:row>
      <xdr:rowOff>57150</xdr:rowOff>
    </xdr:from>
    <xdr:to>
      <xdr:col>6</xdr:col>
      <xdr:colOff>628650</xdr:colOff>
      <xdr:row>252</xdr:row>
      <xdr:rowOff>116417</xdr:rowOff>
    </xdr:to>
    <xdr:sp macro="" textlink="">
      <xdr:nvSpPr>
        <xdr:cNvPr id="19" name="AutoShape 47" descr="編み込み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152399" y="64760475"/>
          <a:ext cx="7191376" cy="2173817"/>
        </a:xfrm>
        <a:prstGeom prst="roundRect">
          <a:avLst>
            <a:gd name="adj" fmla="val 16667"/>
          </a:avLst>
        </a:prstGeom>
        <a:noFill/>
        <a:ln w="38100" cmpd="dbl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</a:p>
      </xdr:txBody>
    </xdr:sp>
    <xdr:clientData/>
  </xdr:twoCellAnchor>
  <xdr:twoCellAnchor editAs="oneCell">
    <xdr:from>
      <xdr:col>5</xdr:col>
      <xdr:colOff>136525</xdr:colOff>
      <xdr:row>237</xdr:row>
      <xdr:rowOff>118534</xdr:rowOff>
    </xdr:from>
    <xdr:to>
      <xdr:col>6</xdr:col>
      <xdr:colOff>316825</xdr:colOff>
      <xdr:row>241</xdr:row>
      <xdr:rowOff>209550</xdr:rowOff>
    </xdr:to>
    <xdr:pic>
      <xdr:nvPicPr>
        <xdr:cNvPr id="21" name="Picture 96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7275" y="63678859"/>
          <a:ext cx="894675" cy="1072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79</xdr:row>
      <xdr:rowOff>28575</xdr:rowOff>
    </xdr:from>
    <xdr:to>
      <xdr:col>4</xdr:col>
      <xdr:colOff>657225</xdr:colOff>
      <xdr:row>80</xdr:row>
      <xdr:rowOff>3897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GrpSpPr/>
      </xdr:nvGrpSpPr>
      <xdr:grpSpPr>
        <a:xfrm>
          <a:off x="0" y="22650450"/>
          <a:ext cx="5943600" cy="222972"/>
          <a:chOff x="206542" y="11817711"/>
          <a:chExt cx="4737218" cy="213447"/>
        </a:xfrm>
      </xdr:grpSpPr>
      <xdr:grpSp>
        <xdr:nvGrpSpPr>
          <xdr:cNvPr id="29" name="グループ化 28">
            <a:extLst>
              <a:ext uri="{FF2B5EF4-FFF2-40B4-BE49-F238E27FC236}">
                <a16:creationId xmlns:a16="http://schemas.microsoft.com/office/drawing/2014/main" id="{00000000-0008-0000-0300-00001D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60" name="Oval 82">
              <a:extLst>
                <a:ext uri="{FF2B5EF4-FFF2-40B4-BE49-F238E27FC236}">
                  <a16:creationId xmlns:a16="http://schemas.microsoft.com/office/drawing/2014/main" id="{00000000-0008-0000-0300-00003C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1" name="Oval 83">
              <a:extLst>
                <a:ext uri="{FF2B5EF4-FFF2-40B4-BE49-F238E27FC236}">
                  <a16:creationId xmlns:a16="http://schemas.microsoft.com/office/drawing/2014/main" id="{00000000-0008-0000-0300-00003D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2" name="Oval 84">
              <a:extLst>
                <a:ext uri="{FF2B5EF4-FFF2-40B4-BE49-F238E27FC236}">
                  <a16:creationId xmlns:a16="http://schemas.microsoft.com/office/drawing/2014/main" id="{00000000-0008-0000-0300-00003E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3" name="Oval 85">
              <a:extLst>
                <a:ext uri="{FF2B5EF4-FFF2-40B4-BE49-F238E27FC236}">
                  <a16:creationId xmlns:a16="http://schemas.microsoft.com/office/drawing/2014/main" id="{00000000-0008-0000-0300-00003F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64" name="Oval 86">
              <a:extLst>
                <a:ext uri="{FF2B5EF4-FFF2-40B4-BE49-F238E27FC236}">
                  <a16:creationId xmlns:a16="http://schemas.microsoft.com/office/drawing/2014/main" id="{00000000-0008-0000-0300-000040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0" name="グループ化 29">
            <a:extLst>
              <a:ext uri="{FF2B5EF4-FFF2-40B4-BE49-F238E27FC236}">
                <a16:creationId xmlns:a16="http://schemas.microsoft.com/office/drawing/2014/main" id="{00000000-0008-0000-0300-00001E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55" name="Oval 82">
              <a:extLst>
                <a:ext uri="{FF2B5EF4-FFF2-40B4-BE49-F238E27FC236}">
                  <a16:creationId xmlns:a16="http://schemas.microsoft.com/office/drawing/2014/main" id="{00000000-0008-0000-0300-000037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6" name="Oval 83">
              <a:extLst>
                <a:ext uri="{FF2B5EF4-FFF2-40B4-BE49-F238E27FC236}">
                  <a16:creationId xmlns:a16="http://schemas.microsoft.com/office/drawing/2014/main" id="{00000000-0008-0000-0300-000038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7" name="Oval 84">
              <a:extLst>
                <a:ext uri="{FF2B5EF4-FFF2-40B4-BE49-F238E27FC236}">
                  <a16:creationId xmlns:a16="http://schemas.microsoft.com/office/drawing/2014/main" id="{00000000-0008-0000-0300-000039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8" name="Oval 85">
              <a:extLst>
                <a:ext uri="{FF2B5EF4-FFF2-40B4-BE49-F238E27FC236}">
                  <a16:creationId xmlns:a16="http://schemas.microsoft.com/office/drawing/2014/main" id="{00000000-0008-0000-0300-00003A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9" name="Oval 86">
              <a:extLst>
                <a:ext uri="{FF2B5EF4-FFF2-40B4-BE49-F238E27FC236}">
                  <a16:creationId xmlns:a16="http://schemas.microsoft.com/office/drawing/2014/main" id="{00000000-0008-0000-0300-00003B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50" name="Oval 82">
              <a:extLst>
                <a:ext uri="{FF2B5EF4-FFF2-40B4-BE49-F238E27FC236}">
                  <a16:creationId xmlns:a16="http://schemas.microsoft.com/office/drawing/2014/main" id="{00000000-0008-0000-0300-000032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1" name="Oval 83">
              <a:extLst>
                <a:ext uri="{FF2B5EF4-FFF2-40B4-BE49-F238E27FC236}">
                  <a16:creationId xmlns:a16="http://schemas.microsoft.com/office/drawing/2014/main" id="{00000000-0008-0000-0300-000033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2" name="Oval 84">
              <a:extLst>
                <a:ext uri="{FF2B5EF4-FFF2-40B4-BE49-F238E27FC236}">
                  <a16:creationId xmlns:a16="http://schemas.microsoft.com/office/drawing/2014/main" id="{00000000-0008-0000-0300-000034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3" name="Oval 85">
              <a:extLst>
                <a:ext uri="{FF2B5EF4-FFF2-40B4-BE49-F238E27FC236}">
                  <a16:creationId xmlns:a16="http://schemas.microsoft.com/office/drawing/2014/main" id="{00000000-0008-0000-0300-000035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54" name="Oval 86">
              <a:extLst>
                <a:ext uri="{FF2B5EF4-FFF2-40B4-BE49-F238E27FC236}">
                  <a16:creationId xmlns:a16="http://schemas.microsoft.com/office/drawing/2014/main" id="{00000000-0008-0000-0300-000036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2" name="グループ化 31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45" name="Oval 82">
              <a:extLst>
                <a:ext uri="{FF2B5EF4-FFF2-40B4-BE49-F238E27FC236}">
                  <a16:creationId xmlns:a16="http://schemas.microsoft.com/office/drawing/2014/main" id="{00000000-0008-0000-0300-00002D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6" name="Oval 83">
              <a:extLst>
                <a:ext uri="{FF2B5EF4-FFF2-40B4-BE49-F238E27FC236}">
                  <a16:creationId xmlns:a16="http://schemas.microsoft.com/office/drawing/2014/main" id="{00000000-0008-0000-0300-00002E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7" name="Oval 84">
              <a:extLst>
                <a:ext uri="{FF2B5EF4-FFF2-40B4-BE49-F238E27FC236}">
                  <a16:creationId xmlns:a16="http://schemas.microsoft.com/office/drawing/2014/main" id="{00000000-0008-0000-0300-00002F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8" name="Oval 85">
              <a:extLst>
                <a:ext uri="{FF2B5EF4-FFF2-40B4-BE49-F238E27FC236}">
                  <a16:creationId xmlns:a16="http://schemas.microsoft.com/office/drawing/2014/main" id="{00000000-0008-0000-0300-000030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9" name="Oval 86">
              <a:extLst>
                <a:ext uri="{FF2B5EF4-FFF2-40B4-BE49-F238E27FC236}">
                  <a16:creationId xmlns:a16="http://schemas.microsoft.com/office/drawing/2014/main" id="{00000000-0008-0000-0300-000031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00000000-0008-0000-0300-000021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40" name="Oval 82">
              <a:extLst>
                <a:ext uri="{FF2B5EF4-FFF2-40B4-BE49-F238E27FC236}">
                  <a16:creationId xmlns:a16="http://schemas.microsoft.com/office/drawing/2014/main" id="{00000000-0008-0000-0300-00002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1" name="Oval 83">
              <a:extLst>
                <a:ext uri="{FF2B5EF4-FFF2-40B4-BE49-F238E27FC236}">
                  <a16:creationId xmlns:a16="http://schemas.microsoft.com/office/drawing/2014/main" id="{00000000-0008-0000-0300-000029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2" name="Oval 84">
              <a:extLst>
                <a:ext uri="{FF2B5EF4-FFF2-40B4-BE49-F238E27FC236}">
                  <a16:creationId xmlns:a16="http://schemas.microsoft.com/office/drawing/2014/main" id="{00000000-0008-0000-0300-00002A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3" name="Oval 85">
              <a:extLst>
                <a:ext uri="{FF2B5EF4-FFF2-40B4-BE49-F238E27FC236}">
                  <a16:creationId xmlns:a16="http://schemas.microsoft.com/office/drawing/2014/main" id="{00000000-0008-0000-0300-00002B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44" name="Oval 86">
              <a:extLst>
                <a:ext uri="{FF2B5EF4-FFF2-40B4-BE49-F238E27FC236}">
                  <a16:creationId xmlns:a16="http://schemas.microsoft.com/office/drawing/2014/main" id="{00000000-0008-0000-0300-00002C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4" name="グループ化 33">
            <a:extLst>
              <a:ext uri="{FF2B5EF4-FFF2-40B4-BE49-F238E27FC236}">
                <a16:creationId xmlns:a16="http://schemas.microsoft.com/office/drawing/2014/main" id="{00000000-0008-0000-0300-000022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35" name="Oval 82">
              <a:extLst>
                <a:ext uri="{FF2B5EF4-FFF2-40B4-BE49-F238E27FC236}">
                  <a16:creationId xmlns:a16="http://schemas.microsoft.com/office/drawing/2014/main" id="{00000000-0008-0000-0300-00002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6" name="Oval 83">
              <a:extLst>
                <a:ext uri="{FF2B5EF4-FFF2-40B4-BE49-F238E27FC236}">
                  <a16:creationId xmlns:a16="http://schemas.microsoft.com/office/drawing/2014/main" id="{00000000-0008-0000-0300-000024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7" name="Oval 84">
              <a:extLst>
                <a:ext uri="{FF2B5EF4-FFF2-40B4-BE49-F238E27FC236}">
                  <a16:creationId xmlns:a16="http://schemas.microsoft.com/office/drawing/2014/main" id="{00000000-0008-0000-0300-000025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8" name="Oval 85">
              <a:extLst>
                <a:ext uri="{FF2B5EF4-FFF2-40B4-BE49-F238E27FC236}">
                  <a16:creationId xmlns:a16="http://schemas.microsoft.com/office/drawing/2014/main" id="{00000000-0008-0000-0300-000026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9" name="Oval 86">
              <a:extLst>
                <a:ext uri="{FF2B5EF4-FFF2-40B4-BE49-F238E27FC236}">
                  <a16:creationId xmlns:a16="http://schemas.microsoft.com/office/drawing/2014/main" id="{00000000-0008-0000-0300-000027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0</xdr:col>
      <xdr:colOff>190500</xdr:colOff>
      <xdr:row>35</xdr:row>
      <xdr:rowOff>76201</xdr:rowOff>
    </xdr:from>
    <xdr:to>
      <xdr:col>5</xdr:col>
      <xdr:colOff>1057274</xdr:colOff>
      <xdr:row>35</xdr:row>
      <xdr:rowOff>361950</xdr:rowOff>
    </xdr:to>
    <xdr:grpSp>
      <xdr:nvGrpSpPr>
        <xdr:cNvPr id="184" name="グループ化 183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GrpSpPr/>
      </xdr:nvGrpSpPr>
      <xdr:grpSpPr>
        <a:xfrm>
          <a:off x="190500" y="11001376"/>
          <a:ext cx="6524624" cy="285749"/>
          <a:chOff x="206542" y="11817711"/>
          <a:chExt cx="4737218" cy="213447"/>
        </a:xfrm>
      </xdr:grpSpPr>
      <xdr:grpSp>
        <xdr:nvGrpSpPr>
          <xdr:cNvPr id="185" name="グループ化 184">
            <a:extLst>
              <a:ext uri="{FF2B5EF4-FFF2-40B4-BE49-F238E27FC236}">
                <a16:creationId xmlns:a16="http://schemas.microsoft.com/office/drawing/2014/main" id="{00000000-0008-0000-0300-0000B9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16" name="Oval 82">
              <a:extLst>
                <a:ext uri="{FF2B5EF4-FFF2-40B4-BE49-F238E27FC236}">
                  <a16:creationId xmlns:a16="http://schemas.microsoft.com/office/drawing/2014/main" id="{00000000-0008-0000-0300-0000D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7" name="Oval 83">
              <a:extLst>
                <a:ext uri="{FF2B5EF4-FFF2-40B4-BE49-F238E27FC236}">
                  <a16:creationId xmlns:a16="http://schemas.microsoft.com/office/drawing/2014/main" id="{00000000-0008-0000-0300-0000D9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8" name="Oval 84">
              <a:extLst>
                <a:ext uri="{FF2B5EF4-FFF2-40B4-BE49-F238E27FC236}">
                  <a16:creationId xmlns:a16="http://schemas.microsoft.com/office/drawing/2014/main" id="{00000000-0008-0000-0300-0000DA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9" name="Oval 85">
              <a:extLst>
                <a:ext uri="{FF2B5EF4-FFF2-40B4-BE49-F238E27FC236}">
                  <a16:creationId xmlns:a16="http://schemas.microsoft.com/office/drawing/2014/main" id="{00000000-0008-0000-0300-0000DB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20" name="Oval 86">
              <a:extLst>
                <a:ext uri="{FF2B5EF4-FFF2-40B4-BE49-F238E27FC236}">
                  <a16:creationId xmlns:a16="http://schemas.microsoft.com/office/drawing/2014/main" id="{00000000-0008-0000-0300-0000DC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86" name="グループ化 185">
            <a:extLst>
              <a:ext uri="{FF2B5EF4-FFF2-40B4-BE49-F238E27FC236}">
                <a16:creationId xmlns:a16="http://schemas.microsoft.com/office/drawing/2014/main" id="{00000000-0008-0000-0300-0000BA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11" name="Oval 82">
              <a:extLst>
                <a:ext uri="{FF2B5EF4-FFF2-40B4-BE49-F238E27FC236}">
                  <a16:creationId xmlns:a16="http://schemas.microsoft.com/office/drawing/2014/main" id="{00000000-0008-0000-0300-0000D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2" name="Oval 83">
              <a:extLst>
                <a:ext uri="{FF2B5EF4-FFF2-40B4-BE49-F238E27FC236}">
                  <a16:creationId xmlns:a16="http://schemas.microsoft.com/office/drawing/2014/main" id="{00000000-0008-0000-0300-0000D4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3" name="Oval 84">
              <a:extLst>
                <a:ext uri="{FF2B5EF4-FFF2-40B4-BE49-F238E27FC236}">
                  <a16:creationId xmlns:a16="http://schemas.microsoft.com/office/drawing/2014/main" id="{00000000-0008-0000-0300-0000D5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4" name="Oval 85">
              <a:extLst>
                <a:ext uri="{FF2B5EF4-FFF2-40B4-BE49-F238E27FC236}">
                  <a16:creationId xmlns:a16="http://schemas.microsoft.com/office/drawing/2014/main" id="{00000000-0008-0000-0300-0000D6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5" name="Oval 86">
              <a:extLst>
                <a:ext uri="{FF2B5EF4-FFF2-40B4-BE49-F238E27FC236}">
                  <a16:creationId xmlns:a16="http://schemas.microsoft.com/office/drawing/2014/main" id="{00000000-0008-0000-0300-0000D7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00000000-0008-0000-0300-0000BB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206" name="Oval 82">
              <a:extLst>
                <a:ext uri="{FF2B5EF4-FFF2-40B4-BE49-F238E27FC236}">
                  <a16:creationId xmlns:a16="http://schemas.microsoft.com/office/drawing/2014/main" id="{00000000-0008-0000-0300-0000CE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7" name="Oval 83">
              <a:extLst>
                <a:ext uri="{FF2B5EF4-FFF2-40B4-BE49-F238E27FC236}">
                  <a16:creationId xmlns:a16="http://schemas.microsoft.com/office/drawing/2014/main" id="{00000000-0008-0000-0300-0000CF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8" name="Oval 84">
              <a:extLst>
                <a:ext uri="{FF2B5EF4-FFF2-40B4-BE49-F238E27FC236}">
                  <a16:creationId xmlns:a16="http://schemas.microsoft.com/office/drawing/2014/main" id="{00000000-0008-0000-0300-0000D0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9" name="Oval 85">
              <a:extLst>
                <a:ext uri="{FF2B5EF4-FFF2-40B4-BE49-F238E27FC236}">
                  <a16:creationId xmlns:a16="http://schemas.microsoft.com/office/drawing/2014/main" id="{00000000-0008-0000-0300-0000D1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10" name="Oval 86">
              <a:extLst>
                <a:ext uri="{FF2B5EF4-FFF2-40B4-BE49-F238E27FC236}">
                  <a16:creationId xmlns:a16="http://schemas.microsoft.com/office/drawing/2014/main" id="{00000000-0008-0000-0300-0000D2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88" name="グループ化 187">
            <a:extLst>
              <a:ext uri="{FF2B5EF4-FFF2-40B4-BE49-F238E27FC236}">
                <a16:creationId xmlns:a16="http://schemas.microsoft.com/office/drawing/2014/main" id="{00000000-0008-0000-0300-0000BC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01" name="Oval 82">
              <a:extLst>
                <a:ext uri="{FF2B5EF4-FFF2-40B4-BE49-F238E27FC236}">
                  <a16:creationId xmlns:a16="http://schemas.microsoft.com/office/drawing/2014/main" id="{00000000-0008-0000-0300-0000C9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2" name="Oval 83">
              <a:extLst>
                <a:ext uri="{FF2B5EF4-FFF2-40B4-BE49-F238E27FC236}">
                  <a16:creationId xmlns:a16="http://schemas.microsoft.com/office/drawing/2014/main" id="{00000000-0008-0000-0300-0000CA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3" name="Oval 84">
              <a:extLst>
                <a:ext uri="{FF2B5EF4-FFF2-40B4-BE49-F238E27FC236}">
                  <a16:creationId xmlns:a16="http://schemas.microsoft.com/office/drawing/2014/main" id="{00000000-0008-0000-0300-0000CB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4" name="Oval 85">
              <a:extLst>
                <a:ext uri="{FF2B5EF4-FFF2-40B4-BE49-F238E27FC236}">
                  <a16:creationId xmlns:a16="http://schemas.microsoft.com/office/drawing/2014/main" id="{00000000-0008-0000-0300-0000CC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5" name="Oval 86">
              <a:extLst>
                <a:ext uri="{FF2B5EF4-FFF2-40B4-BE49-F238E27FC236}">
                  <a16:creationId xmlns:a16="http://schemas.microsoft.com/office/drawing/2014/main" id="{00000000-0008-0000-0300-0000CD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00000000-0008-0000-0300-0000BD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196" name="Oval 82">
              <a:extLst>
                <a:ext uri="{FF2B5EF4-FFF2-40B4-BE49-F238E27FC236}">
                  <a16:creationId xmlns:a16="http://schemas.microsoft.com/office/drawing/2014/main" id="{00000000-0008-0000-0300-0000C4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7" name="Oval 83">
              <a:extLst>
                <a:ext uri="{FF2B5EF4-FFF2-40B4-BE49-F238E27FC236}">
                  <a16:creationId xmlns:a16="http://schemas.microsoft.com/office/drawing/2014/main" id="{00000000-0008-0000-0300-0000C5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8" name="Oval 84">
              <a:extLst>
                <a:ext uri="{FF2B5EF4-FFF2-40B4-BE49-F238E27FC236}">
                  <a16:creationId xmlns:a16="http://schemas.microsoft.com/office/drawing/2014/main" id="{00000000-0008-0000-0300-0000C6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9" name="Oval 85">
              <a:extLst>
                <a:ext uri="{FF2B5EF4-FFF2-40B4-BE49-F238E27FC236}">
                  <a16:creationId xmlns:a16="http://schemas.microsoft.com/office/drawing/2014/main" id="{00000000-0008-0000-0300-0000C7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00" name="Oval 86">
              <a:extLst>
                <a:ext uri="{FF2B5EF4-FFF2-40B4-BE49-F238E27FC236}">
                  <a16:creationId xmlns:a16="http://schemas.microsoft.com/office/drawing/2014/main" id="{00000000-0008-0000-0300-0000C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190" name="グループ化 189">
            <a:extLst>
              <a:ext uri="{FF2B5EF4-FFF2-40B4-BE49-F238E27FC236}">
                <a16:creationId xmlns:a16="http://schemas.microsoft.com/office/drawing/2014/main" id="{00000000-0008-0000-0300-0000BE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191" name="Oval 82">
              <a:extLst>
                <a:ext uri="{FF2B5EF4-FFF2-40B4-BE49-F238E27FC236}">
                  <a16:creationId xmlns:a16="http://schemas.microsoft.com/office/drawing/2014/main" id="{00000000-0008-0000-0300-0000BF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2" name="Oval 83">
              <a:extLst>
                <a:ext uri="{FF2B5EF4-FFF2-40B4-BE49-F238E27FC236}">
                  <a16:creationId xmlns:a16="http://schemas.microsoft.com/office/drawing/2014/main" id="{00000000-0008-0000-0300-0000C0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3" name="Oval 84">
              <a:extLst>
                <a:ext uri="{FF2B5EF4-FFF2-40B4-BE49-F238E27FC236}">
                  <a16:creationId xmlns:a16="http://schemas.microsoft.com/office/drawing/2014/main" id="{00000000-0008-0000-0300-0000C1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4" name="Oval 85">
              <a:extLst>
                <a:ext uri="{FF2B5EF4-FFF2-40B4-BE49-F238E27FC236}">
                  <a16:creationId xmlns:a16="http://schemas.microsoft.com/office/drawing/2014/main" id="{00000000-0008-0000-0300-0000C2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195" name="Oval 86">
              <a:extLst>
                <a:ext uri="{FF2B5EF4-FFF2-40B4-BE49-F238E27FC236}">
                  <a16:creationId xmlns:a16="http://schemas.microsoft.com/office/drawing/2014/main" id="{00000000-0008-0000-0300-0000C3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5</xdr:col>
      <xdr:colOff>247650</xdr:colOff>
      <xdr:row>78</xdr:row>
      <xdr:rowOff>57150</xdr:rowOff>
    </xdr:from>
    <xdr:to>
      <xdr:col>6</xdr:col>
      <xdr:colOff>361950</xdr:colOff>
      <xdr:row>81</xdr:row>
      <xdr:rowOff>21165</xdr:rowOff>
    </xdr:to>
    <xdr:pic>
      <xdr:nvPicPr>
        <xdr:cNvPr id="222" name="Picture 161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0" y="22431375"/>
          <a:ext cx="828675" cy="70696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447675</xdr:colOff>
      <xdr:row>123</xdr:row>
      <xdr:rowOff>113203</xdr:rowOff>
    </xdr:from>
    <xdr:to>
      <xdr:col>6</xdr:col>
      <xdr:colOff>133351</xdr:colOff>
      <xdr:row>126</xdr:row>
      <xdr:rowOff>163773</xdr:rowOff>
    </xdr:to>
    <xdr:pic>
      <xdr:nvPicPr>
        <xdr:cNvPr id="223" name="Picture 489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4050" y="33879328"/>
          <a:ext cx="1114426" cy="898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9525</xdr:colOff>
      <xdr:row>206</xdr:row>
      <xdr:rowOff>161924</xdr:rowOff>
    </xdr:from>
    <xdr:to>
      <xdr:col>6</xdr:col>
      <xdr:colOff>190500</xdr:colOff>
      <xdr:row>209</xdr:row>
      <xdr:rowOff>123825</xdr:rowOff>
    </xdr:to>
    <xdr:pic>
      <xdr:nvPicPr>
        <xdr:cNvPr id="224" name="Picture 119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5" y="55959374"/>
          <a:ext cx="895350" cy="70485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200025</xdr:colOff>
      <xdr:row>124</xdr:row>
      <xdr:rowOff>47625</xdr:rowOff>
    </xdr:from>
    <xdr:to>
      <xdr:col>4</xdr:col>
      <xdr:colOff>161925</xdr:colOff>
      <xdr:row>125</xdr:row>
      <xdr:rowOff>165822</xdr:rowOff>
    </xdr:to>
    <xdr:grpSp>
      <xdr:nvGrpSpPr>
        <xdr:cNvPr id="225" name="グループ化 224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GrpSpPr/>
      </xdr:nvGrpSpPr>
      <xdr:grpSpPr>
        <a:xfrm>
          <a:off x="514350" y="34166175"/>
          <a:ext cx="4933950" cy="365847"/>
          <a:chOff x="206542" y="11817711"/>
          <a:chExt cx="4737218" cy="213447"/>
        </a:xfrm>
      </xdr:grpSpPr>
      <xdr:grpSp>
        <xdr:nvGrpSpPr>
          <xdr:cNvPr id="226" name="グループ化 225">
            <a:extLst>
              <a:ext uri="{FF2B5EF4-FFF2-40B4-BE49-F238E27FC236}">
                <a16:creationId xmlns:a16="http://schemas.microsoft.com/office/drawing/2014/main" id="{00000000-0008-0000-0300-0000E200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57" name="Oval 82">
              <a:extLst>
                <a:ext uri="{FF2B5EF4-FFF2-40B4-BE49-F238E27FC236}">
                  <a16:creationId xmlns:a16="http://schemas.microsoft.com/office/drawing/2014/main" id="{00000000-0008-0000-0300-000001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8" name="Oval 83">
              <a:extLst>
                <a:ext uri="{FF2B5EF4-FFF2-40B4-BE49-F238E27FC236}">
                  <a16:creationId xmlns:a16="http://schemas.microsoft.com/office/drawing/2014/main" id="{00000000-0008-0000-0300-000002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9" name="Oval 84">
              <a:extLst>
                <a:ext uri="{FF2B5EF4-FFF2-40B4-BE49-F238E27FC236}">
                  <a16:creationId xmlns:a16="http://schemas.microsoft.com/office/drawing/2014/main" id="{00000000-0008-0000-0300-000003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60" name="Oval 85">
              <a:extLst>
                <a:ext uri="{FF2B5EF4-FFF2-40B4-BE49-F238E27FC236}">
                  <a16:creationId xmlns:a16="http://schemas.microsoft.com/office/drawing/2014/main" id="{00000000-0008-0000-0300-000004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61" name="Oval 86">
              <a:extLst>
                <a:ext uri="{FF2B5EF4-FFF2-40B4-BE49-F238E27FC236}">
                  <a16:creationId xmlns:a16="http://schemas.microsoft.com/office/drawing/2014/main" id="{00000000-0008-0000-0300-000005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27" name="グループ化 226">
            <a:extLst>
              <a:ext uri="{FF2B5EF4-FFF2-40B4-BE49-F238E27FC236}">
                <a16:creationId xmlns:a16="http://schemas.microsoft.com/office/drawing/2014/main" id="{00000000-0008-0000-0300-0000E300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52" name="Oval 82">
              <a:extLst>
                <a:ext uri="{FF2B5EF4-FFF2-40B4-BE49-F238E27FC236}">
                  <a16:creationId xmlns:a16="http://schemas.microsoft.com/office/drawing/2014/main" id="{00000000-0008-0000-0300-0000FC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3" name="Oval 83">
              <a:extLst>
                <a:ext uri="{FF2B5EF4-FFF2-40B4-BE49-F238E27FC236}">
                  <a16:creationId xmlns:a16="http://schemas.microsoft.com/office/drawing/2014/main" id="{00000000-0008-0000-0300-0000FD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4" name="Oval 84">
              <a:extLst>
                <a:ext uri="{FF2B5EF4-FFF2-40B4-BE49-F238E27FC236}">
                  <a16:creationId xmlns:a16="http://schemas.microsoft.com/office/drawing/2014/main" id="{00000000-0008-0000-0300-0000FE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5" name="Oval 85">
              <a:extLst>
                <a:ext uri="{FF2B5EF4-FFF2-40B4-BE49-F238E27FC236}">
                  <a16:creationId xmlns:a16="http://schemas.microsoft.com/office/drawing/2014/main" id="{00000000-0008-0000-0300-0000FF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6" name="Oval 86">
              <a:extLst>
                <a:ext uri="{FF2B5EF4-FFF2-40B4-BE49-F238E27FC236}">
                  <a16:creationId xmlns:a16="http://schemas.microsoft.com/office/drawing/2014/main" id="{00000000-0008-0000-0300-000000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28" name="グループ化 227">
            <a:extLst>
              <a:ext uri="{FF2B5EF4-FFF2-40B4-BE49-F238E27FC236}">
                <a16:creationId xmlns:a16="http://schemas.microsoft.com/office/drawing/2014/main" id="{00000000-0008-0000-0300-0000E400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247" name="Oval 82">
              <a:extLst>
                <a:ext uri="{FF2B5EF4-FFF2-40B4-BE49-F238E27FC236}">
                  <a16:creationId xmlns:a16="http://schemas.microsoft.com/office/drawing/2014/main" id="{00000000-0008-0000-0300-0000F7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8" name="Oval 83">
              <a:extLst>
                <a:ext uri="{FF2B5EF4-FFF2-40B4-BE49-F238E27FC236}">
                  <a16:creationId xmlns:a16="http://schemas.microsoft.com/office/drawing/2014/main" id="{00000000-0008-0000-0300-0000F8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9" name="Oval 84">
              <a:extLst>
                <a:ext uri="{FF2B5EF4-FFF2-40B4-BE49-F238E27FC236}">
                  <a16:creationId xmlns:a16="http://schemas.microsoft.com/office/drawing/2014/main" id="{00000000-0008-0000-0300-0000F9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0" name="Oval 85">
              <a:extLst>
                <a:ext uri="{FF2B5EF4-FFF2-40B4-BE49-F238E27FC236}">
                  <a16:creationId xmlns:a16="http://schemas.microsoft.com/office/drawing/2014/main" id="{00000000-0008-0000-0300-0000FA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51" name="Oval 86">
              <a:extLst>
                <a:ext uri="{FF2B5EF4-FFF2-40B4-BE49-F238E27FC236}">
                  <a16:creationId xmlns:a16="http://schemas.microsoft.com/office/drawing/2014/main" id="{00000000-0008-0000-0300-0000FB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29" name="グループ化 228">
            <a:extLst>
              <a:ext uri="{FF2B5EF4-FFF2-40B4-BE49-F238E27FC236}">
                <a16:creationId xmlns:a16="http://schemas.microsoft.com/office/drawing/2014/main" id="{00000000-0008-0000-0300-0000E500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42" name="Oval 82">
              <a:extLst>
                <a:ext uri="{FF2B5EF4-FFF2-40B4-BE49-F238E27FC236}">
                  <a16:creationId xmlns:a16="http://schemas.microsoft.com/office/drawing/2014/main" id="{00000000-0008-0000-0300-0000F2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3" name="Oval 83">
              <a:extLst>
                <a:ext uri="{FF2B5EF4-FFF2-40B4-BE49-F238E27FC236}">
                  <a16:creationId xmlns:a16="http://schemas.microsoft.com/office/drawing/2014/main" id="{00000000-0008-0000-0300-0000F3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4" name="Oval 84">
              <a:extLst>
                <a:ext uri="{FF2B5EF4-FFF2-40B4-BE49-F238E27FC236}">
                  <a16:creationId xmlns:a16="http://schemas.microsoft.com/office/drawing/2014/main" id="{00000000-0008-0000-0300-0000F4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5" name="Oval 85">
              <a:extLst>
                <a:ext uri="{FF2B5EF4-FFF2-40B4-BE49-F238E27FC236}">
                  <a16:creationId xmlns:a16="http://schemas.microsoft.com/office/drawing/2014/main" id="{00000000-0008-0000-0300-0000F5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6" name="Oval 86">
              <a:extLst>
                <a:ext uri="{FF2B5EF4-FFF2-40B4-BE49-F238E27FC236}">
                  <a16:creationId xmlns:a16="http://schemas.microsoft.com/office/drawing/2014/main" id="{00000000-0008-0000-0300-0000F6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0000000-0008-0000-0300-0000E600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237" name="Oval 82">
              <a:extLst>
                <a:ext uri="{FF2B5EF4-FFF2-40B4-BE49-F238E27FC236}">
                  <a16:creationId xmlns:a16="http://schemas.microsoft.com/office/drawing/2014/main" id="{00000000-0008-0000-0300-0000ED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38" name="Oval 83">
              <a:extLst>
                <a:ext uri="{FF2B5EF4-FFF2-40B4-BE49-F238E27FC236}">
                  <a16:creationId xmlns:a16="http://schemas.microsoft.com/office/drawing/2014/main" id="{00000000-0008-0000-0300-0000EE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39" name="Oval 84">
              <a:extLst>
                <a:ext uri="{FF2B5EF4-FFF2-40B4-BE49-F238E27FC236}">
                  <a16:creationId xmlns:a16="http://schemas.microsoft.com/office/drawing/2014/main" id="{00000000-0008-0000-0300-0000EF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0" name="Oval 85">
              <a:extLst>
                <a:ext uri="{FF2B5EF4-FFF2-40B4-BE49-F238E27FC236}">
                  <a16:creationId xmlns:a16="http://schemas.microsoft.com/office/drawing/2014/main" id="{00000000-0008-0000-0300-0000F0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41" name="Oval 86">
              <a:extLst>
                <a:ext uri="{FF2B5EF4-FFF2-40B4-BE49-F238E27FC236}">
                  <a16:creationId xmlns:a16="http://schemas.microsoft.com/office/drawing/2014/main" id="{00000000-0008-0000-0300-0000F1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31" name="グループ化 230">
            <a:extLst>
              <a:ext uri="{FF2B5EF4-FFF2-40B4-BE49-F238E27FC236}">
                <a16:creationId xmlns:a16="http://schemas.microsoft.com/office/drawing/2014/main" id="{00000000-0008-0000-0300-0000E700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232" name="Oval 82">
              <a:extLst>
                <a:ext uri="{FF2B5EF4-FFF2-40B4-BE49-F238E27FC236}">
                  <a16:creationId xmlns:a16="http://schemas.microsoft.com/office/drawing/2014/main" id="{00000000-0008-0000-0300-0000E8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33" name="Oval 83">
              <a:extLst>
                <a:ext uri="{FF2B5EF4-FFF2-40B4-BE49-F238E27FC236}">
                  <a16:creationId xmlns:a16="http://schemas.microsoft.com/office/drawing/2014/main" id="{00000000-0008-0000-0300-0000E900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34" name="Oval 84">
              <a:extLst>
                <a:ext uri="{FF2B5EF4-FFF2-40B4-BE49-F238E27FC236}">
                  <a16:creationId xmlns:a16="http://schemas.microsoft.com/office/drawing/2014/main" id="{00000000-0008-0000-0300-0000EA00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35" name="Oval 85">
              <a:extLst>
                <a:ext uri="{FF2B5EF4-FFF2-40B4-BE49-F238E27FC236}">
                  <a16:creationId xmlns:a16="http://schemas.microsoft.com/office/drawing/2014/main" id="{00000000-0008-0000-0300-0000EB00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36" name="Oval 86">
              <a:extLst>
                <a:ext uri="{FF2B5EF4-FFF2-40B4-BE49-F238E27FC236}">
                  <a16:creationId xmlns:a16="http://schemas.microsoft.com/office/drawing/2014/main" id="{00000000-0008-0000-0300-0000EC00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5</xdr:col>
      <xdr:colOff>123825</xdr:colOff>
      <xdr:row>165</xdr:row>
      <xdr:rowOff>85725</xdr:rowOff>
    </xdr:from>
    <xdr:to>
      <xdr:col>6</xdr:col>
      <xdr:colOff>314325</xdr:colOff>
      <xdr:row>168</xdr:row>
      <xdr:rowOff>79375</xdr:rowOff>
    </xdr:to>
    <xdr:pic>
      <xdr:nvPicPr>
        <xdr:cNvPr id="262" name="Picture 170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45043725"/>
          <a:ext cx="904875" cy="736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38099</xdr:colOff>
      <xdr:row>207</xdr:row>
      <xdr:rowOff>66675</xdr:rowOff>
    </xdr:from>
    <xdr:to>
      <xdr:col>4</xdr:col>
      <xdr:colOff>219074</xdr:colOff>
      <xdr:row>208</xdr:row>
      <xdr:rowOff>200025</xdr:rowOff>
    </xdr:to>
    <xdr:grpSp>
      <xdr:nvGrpSpPr>
        <xdr:cNvPr id="263" name="グループ化 262">
          <a:extLst>
            <a:ext uri="{FF2B5EF4-FFF2-40B4-BE49-F238E27FC236}">
              <a16:creationId xmlns:a16="http://schemas.microsoft.com/office/drawing/2014/main" id="{00000000-0008-0000-0300-000007010000}"/>
            </a:ext>
          </a:extLst>
        </xdr:cNvPr>
        <xdr:cNvGrpSpPr/>
      </xdr:nvGrpSpPr>
      <xdr:grpSpPr>
        <a:xfrm>
          <a:off x="38099" y="56111775"/>
          <a:ext cx="5467350" cy="381000"/>
          <a:chOff x="206542" y="11817711"/>
          <a:chExt cx="4737218" cy="213447"/>
        </a:xfrm>
      </xdr:grpSpPr>
      <xdr:grpSp>
        <xdr:nvGrpSpPr>
          <xdr:cNvPr id="264" name="グループ化 263">
            <a:extLst>
              <a:ext uri="{FF2B5EF4-FFF2-40B4-BE49-F238E27FC236}">
                <a16:creationId xmlns:a16="http://schemas.microsoft.com/office/drawing/2014/main" id="{00000000-0008-0000-0300-00000801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95" name="Oval 82">
              <a:extLst>
                <a:ext uri="{FF2B5EF4-FFF2-40B4-BE49-F238E27FC236}">
                  <a16:creationId xmlns:a16="http://schemas.microsoft.com/office/drawing/2014/main" id="{00000000-0008-0000-0300-000027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6" name="Oval 83">
              <a:extLst>
                <a:ext uri="{FF2B5EF4-FFF2-40B4-BE49-F238E27FC236}">
                  <a16:creationId xmlns:a16="http://schemas.microsoft.com/office/drawing/2014/main" id="{00000000-0008-0000-0300-000028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7" name="Oval 84">
              <a:extLst>
                <a:ext uri="{FF2B5EF4-FFF2-40B4-BE49-F238E27FC236}">
                  <a16:creationId xmlns:a16="http://schemas.microsoft.com/office/drawing/2014/main" id="{00000000-0008-0000-0300-000029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8" name="Oval 85">
              <a:extLst>
                <a:ext uri="{FF2B5EF4-FFF2-40B4-BE49-F238E27FC236}">
                  <a16:creationId xmlns:a16="http://schemas.microsoft.com/office/drawing/2014/main" id="{00000000-0008-0000-0300-00002A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9" name="Oval 86">
              <a:extLst>
                <a:ext uri="{FF2B5EF4-FFF2-40B4-BE49-F238E27FC236}">
                  <a16:creationId xmlns:a16="http://schemas.microsoft.com/office/drawing/2014/main" id="{00000000-0008-0000-0300-00002B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65" name="グループ化 264">
            <a:extLst>
              <a:ext uri="{FF2B5EF4-FFF2-40B4-BE49-F238E27FC236}">
                <a16:creationId xmlns:a16="http://schemas.microsoft.com/office/drawing/2014/main" id="{00000000-0008-0000-0300-00000901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90" name="Oval 82">
              <a:extLst>
                <a:ext uri="{FF2B5EF4-FFF2-40B4-BE49-F238E27FC236}">
                  <a16:creationId xmlns:a16="http://schemas.microsoft.com/office/drawing/2014/main" id="{00000000-0008-0000-0300-000022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1" name="Oval 83">
              <a:extLst>
                <a:ext uri="{FF2B5EF4-FFF2-40B4-BE49-F238E27FC236}">
                  <a16:creationId xmlns:a16="http://schemas.microsoft.com/office/drawing/2014/main" id="{00000000-0008-0000-0300-000023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2" name="Oval 84">
              <a:extLst>
                <a:ext uri="{FF2B5EF4-FFF2-40B4-BE49-F238E27FC236}">
                  <a16:creationId xmlns:a16="http://schemas.microsoft.com/office/drawing/2014/main" id="{00000000-0008-0000-0300-000024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3" name="Oval 85">
              <a:extLst>
                <a:ext uri="{FF2B5EF4-FFF2-40B4-BE49-F238E27FC236}">
                  <a16:creationId xmlns:a16="http://schemas.microsoft.com/office/drawing/2014/main" id="{00000000-0008-0000-0300-000025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94" name="Oval 86">
              <a:extLst>
                <a:ext uri="{FF2B5EF4-FFF2-40B4-BE49-F238E27FC236}">
                  <a16:creationId xmlns:a16="http://schemas.microsoft.com/office/drawing/2014/main" id="{00000000-0008-0000-0300-000026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66" name="グループ化 265">
            <a:extLst>
              <a:ext uri="{FF2B5EF4-FFF2-40B4-BE49-F238E27FC236}">
                <a16:creationId xmlns:a16="http://schemas.microsoft.com/office/drawing/2014/main" id="{00000000-0008-0000-0300-00000A01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285" name="Oval 82">
              <a:extLst>
                <a:ext uri="{FF2B5EF4-FFF2-40B4-BE49-F238E27FC236}">
                  <a16:creationId xmlns:a16="http://schemas.microsoft.com/office/drawing/2014/main" id="{00000000-0008-0000-0300-00001D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6" name="Oval 83">
              <a:extLst>
                <a:ext uri="{FF2B5EF4-FFF2-40B4-BE49-F238E27FC236}">
                  <a16:creationId xmlns:a16="http://schemas.microsoft.com/office/drawing/2014/main" id="{00000000-0008-0000-0300-00001E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7" name="Oval 84">
              <a:extLst>
                <a:ext uri="{FF2B5EF4-FFF2-40B4-BE49-F238E27FC236}">
                  <a16:creationId xmlns:a16="http://schemas.microsoft.com/office/drawing/2014/main" id="{00000000-0008-0000-0300-00001F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8" name="Oval 85">
              <a:extLst>
                <a:ext uri="{FF2B5EF4-FFF2-40B4-BE49-F238E27FC236}">
                  <a16:creationId xmlns:a16="http://schemas.microsoft.com/office/drawing/2014/main" id="{00000000-0008-0000-0300-000020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9" name="Oval 86">
              <a:extLst>
                <a:ext uri="{FF2B5EF4-FFF2-40B4-BE49-F238E27FC236}">
                  <a16:creationId xmlns:a16="http://schemas.microsoft.com/office/drawing/2014/main" id="{00000000-0008-0000-0300-000021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67" name="グループ化 266">
            <a:extLst>
              <a:ext uri="{FF2B5EF4-FFF2-40B4-BE49-F238E27FC236}">
                <a16:creationId xmlns:a16="http://schemas.microsoft.com/office/drawing/2014/main" id="{00000000-0008-0000-0300-00000B01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280" name="Oval 82">
              <a:extLst>
                <a:ext uri="{FF2B5EF4-FFF2-40B4-BE49-F238E27FC236}">
                  <a16:creationId xmlns:a16="http://schemas.microsoft.com/office/drawing/2014/main" id="{00000000-0008-0000-0300-000018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1" name="Oval 83">
              <a:extLst>
                <a:ext uri="{FF2B5EF4-FFF2-40B4-BE49-F238E27FC236}">
                  <a16:creationId xmlns:a16="http://schemas.microsoft.com/office/drawing/2014/main" id="{00000000-0008-0000-0300-000019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2" name="Oval 84">
              <a:extLst>
                <a:ext uri="{FF2B5EF4-FFF2-40B4-BE49-F238E27FC236}">
                  <a16:creationId xmlns:a16="http://schemas.microsoft.com/office/drawing/2014/main" id="{00000000-0008-0000-0300-00001A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3" name="Oval 85">
              <a:extLst>
                <a:ext uri="{FF2B5EF4-FFF2-40B4-BE49-F238E27FC236}">
                  <a16:creationId xmlns:a16="http://schemas.microsoft.com/office/drawing/2014/main" id="{00000000-0008-0000-0300-00001B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84" name="Oval 86">
              <a:extLst>
                <a:ext uri="{FF2B5EF4-FFF2-40B4-BE49-F238E27FC236}">
                  <a16:creationId xmlns:a16="http://schemas.microsoft.com/office/drawing/2014/main" id="{00000000-0008-0000-0300-00001C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68" name="グループ化 267">
            <a:extLst>
              <a:ext uri="{FF2B5EF4-FFF2-40B4-BE49-F238E27FC236}">
                <a16:creationId xmlns:a16="http://schemas.microsoft.com/office/drawing/2014/main" id="{00000000-0008-0000-0300-00000C01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275" name="Oval 82">
              <a:extLst>
                <a:ext uri="{FF2B5EF4-FFF2-40B4-BE49-F238E27FC236}">
                  <a16:creationId xmlns:a16="http://schemas.microsoft.com/office/drawing/2014/main" id="{00000000-0008-0000-0300-000013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6" name="Oval 83">
              <a:extLst>
                <a:ext uri="{FF2B5EF4-FFF2-40B4-BE49-F238E27FC236}">
                  <a16:creationId xmlns:a16="http://schemas.microsoft.com/office/drawing/2014/main" id="{00000000-0008-0000-0300-000014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7" name="Oval 84">
              <a:extLst>
                <a:ext uri="{FF2B5EF4-FFF2-40B4-BE49-F238E27FC236}">
                  <a16:creationId xmlns:a16="http://schemas.microsoft.com/office/drawing/2014/main" id="{00000000-0008-0000-0300-000015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8" name="Oval 85">
              <a:extLst>
                <a:ext uri="{FF2B5EF4-FFF2-40B4-BE49-F238E27FC236}">
                  <a16:creationId xmlns:a16="http://schemas.microsoft.com/office/drawing/2014/main" id="{00000000-0008-0000-0300-000016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9" name="Oval 86">
              <a:extLst>
                <a:ext uri="{FF2B5EF4-FFF2-40B4-BE49-F238E27FC236}">
                  <a16:creationId xmlns:a16="http://schemas.microsoft.com/office/drawing/2014/main" id="{00000000-0008-0000-0300-000017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269" name="グループ化 268">
            <a:extLst>
              <a:ext uri="{FF2B5EF4-FFF2-40B4-BE49-F238E27FC236}">
                <a16:creationId xmlns:a16="http://schemas.microsoft.com/office/drawing/2014/main" id="{00000000-0008-0000-0300-00000D01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270" name="Oval 82">
              <a:extLst>
                <a:ext uri="{FF2B5EF4-FFF2-40B4-BE49-F238E27FC236}">
                  <a16:creationId xmlns:a16="http://schemas.microsoft.com/office/drawing/2014/main" id="{00000000-0008-0000-0300-00000E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1" name="Oval 83">
              <a:extLst>
                <a:ext uri="{FF2B5EF4-FFF2-40B4-BE49-F238E27FC236}">
                  <a16:creationId xmlns:a16="http://schemas.microsoft.com/office/drawing/2014/main" id="{00000000-0008-0000-0300-00000F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2" name="Oval 84">
              <a:extLst>
                <a:ext uri="{FF2B5EF4-FFF2-40B4-BE49-F238E27FC236}">
                  <a16:creationId xmlns:a16="http://schemas.microsoft.com/office/drawing/2014/main" id="{00000000-0008-0000-0300-000010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3" name="Oval 85">
              <a:extLst>
                <a:ext uri="{FF2B5EF4-FFF2-40B4-BE49-F238E27FC236}">
                  <a16:creationId xmlns:a16="http://schemas.microsoft.com/office/drawing/2014/main" id="{00000000-0008-0000-0300-000011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274" name="Oval 86">
              <a:extLst>
                <a:ext uri="{FF2B5EF4-FFF2-40B4-BE49-F238E27FC236}">
                  <a16:creationId xmlns:a16="http://schemas.microsoft.com/office/drawing/2014/main" id="{00000000-0008-0000-0300-000012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0</xdr:col>
      <xdr:colOff>209550</xdr:colOff>
      <xdr:row>166</xdr:row>
      <xdr:rowOff>19050</xdr:rowOff>
    </xdr:from>
    <xdr:to>
      <xdr:col>4</xdr:col>
      <xdr:colOff>352425</xdr:colOff>
      <xdr:row>168</xdr:row>
      <xdr:rowOff>0</xdr:rowOff>
    </xdr:to>
    <xdr:grpSp>
      <xdr:nvGrpSpPr>
        <xdr:cNvPr id="300" name="グループ化 299">
          <a:extLst>
            <a:ext uri="{FF2B5EF4-FFF2-40B4-BE49-F238E27FC236}">
              <a16:creationId xmlns:a16="http://schemas.microsoft.com/office/drawing/2014/main" id="{00000000-0008-0000-0300-00002C010000}"/>
            </a:ext>
          </a:extLst>
        </xdr:cNvPr>
        <xdr:cNvGrpSpPr/>
      </xdr:nvGrpSpPr>
      <xdr:grpSpPr>
        <a:xfrm>
          <a:off x="209550" y="45224700"/>
          <a:ext cx="5429250" cy="476250"/>
          <a:chOff x="206542" y="11817711"/>
          <a:chExt cx="4737218" cy="213447"/>
        </a:xfrm>
      </xdr:grpSpPr>
      <xdr:grpSp>
        <xdr:nvGrpSpPr>
          <xdr:cNvPr id="301" name="グループ化 300">
            <a:extLst>
              <a:ext uri="{FF2B5EF4-FFF2-40B4-BE49-F238E27FC236}">
                <a16:creationId xmlns:a16="http://schemas.microsoft.com/office/drawing/2014/main" id="{00000000-0008-0000-0300-00002D010000}"/>
              </a:ext>
            </a:extLst>
          </xdr:cNvPr>
          <xdr:cNvGrpSpPr/>
        </xdr:nvGrpSpPr>
        <xdr:grpSpPr>
          <a:xfrm>
            <a:off x="20654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332" name="Oval 82">
              <a:extLst>
                <a:ext uri="{FF2B5EF4-FFF2-40B4-BE49-F238E27FC236}">
                  <a16:creationId xmlns:a16="http://schemas.microsoft.com/office/drawing/2014/main" id="{00000000-0008-0000-0300-00004C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33" name="Oval 83">
              <a:extLst>
                <a:ext uri="{FF2B5EF4-FFF2-40B4-BE49-F238E27FC236}">
                  <a16:creationId xmlns:a16="http://schemas.microsoft.com/office/drawing/2014/main" id="{00000000-0008-0000-0300-00004D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34" name="Oval 84">
              <a:extLst>
                <a:ext uri="{FF2B5EF4-FFF2-40B4-BE49-F238E27FC236}">
                  <a16:creationId xmlns:a16="http://schemas.microsoft.com/office/drawing/2014/main" id="{00000000-0008-0000-0300-00004E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35" name="Oval 85">
              <a:extLst>
                <a:ext uri="{FF2B5EF4-FFF2-40B4-BE49-F238E27FC236}">
                  <a16:creationId xmlns:a16="http://schemas.microsoft.com/office/drawing/2014/main" id="{00000000-0008-0000-0300-00004F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36" name="Oval 86">
              <a:extLst>
                <a:ext uri="{FF2B5EF4-FFF2-40B4-BE49-F238E27FC236}">
                  <a16:creationId xmlns:a16="http://schemas.microsoft.com/office/drawing/2014/main" id="{00000000-0008-0000-0300-000050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02" name="グループ化 301">
            <a:extLst>
              <a:ext uri="{FF2B5EF4-FFF2-40B4-BE49-F238E27FC236}">
                <a16:creationId xmlns:a16="http://schemas.microsoft.com/office/drawing/2014/main" id="{00000000-0008-0000-0300-00002E010000}"/>
              </a:ext>
            </a:extLst>
          </xdr:cNvPr>
          <xdr:cNvGrpSpPr/>
        </xdr:nvGrpSpPr>
        <xdr:grpSpPr>
          <a:xfrm>
            <a:off x="1063792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327" name="Oval 82">
              <a:extLst>
                <a:ext uri="{FF2B5EF4-FFF2-40B4-BE49-F238E27FC236}">
                  <a16:creationId xmlns:a16="http://schemas.microsoft.com/office/drawing/2014/main" id="{00000000-0008-0000-0300-000047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8" name="Oval 83">
              <a:extLst>
                <a:ext uri="{FF2B5EF4-FFF2-40B4-BE49-F238E27FC236}">
                  <a16:creationId xmlns:a16="http://schemas.microsoft.com/office/drawing/2014/main" id="{00000000-0008-0000-0300-000048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9" name="Oval 84">
              <a:extLst>
                <a:ext uri="{FF2B5EF4-FFF2-40B4-BE49-F238E27FC236}">
                  <a16:creationId xmlns:a16="http://schemas.microsoft.com/office/drawing/2014/main" id="{00000000-0008-0000-0300-000049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30" name="Oval 85">
              <a:extLst>
                <a:ext uri="{FF2B5EF4-FFF2-40B4-BE49-F238E27FC236}">
                  <a16:creationId xmlns:a16="http://schemas.microsoft.com/office/drawing/2014/main" id="{00000000-0008-0000-0300-00004A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31" name="Oval 86">
              <a:extLst>
                <a:ext uri="{FF2B5EF4-FFF2-40B4-BE49-F238E27FC236}">
                  <a16:creationId xmlns:a16="http://schemas.microsoft.com/office/drawing/2014/main" id="{00000000-0008-0000-0300-00004B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03" name="グループ化 302">
            <a:extLst>
              <a:ext uri="{FF2B5EF4-FFF2-40B4-BE49-F238E27FC236}">
                <a16:creationId xmlns:a16="http://schemas.microsoft.com/office/drawing/2014/main" id="{00000000-0008-0000-0300-00002F010000}"/>
              </a:ext>
            </a:extLst>
          </xdr:cNvPr>
          <xdr:cNvGrpSpPr/>
        </xdr:nvGrpSpPr>
        <xdr:grpSpPr>
          <a:xfrm>
            <a:off x="189246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322" name="Oval 82">
              <a:extLst>
                <a:ext uri="{FF2B5EF4-FFF2-40B4-BE49-F238E27FC236}">
                  <a16:creationId xmlns:a16="http://schemas.microsoft.com/office/drawing/2014/main" id="{00000000-0008-0000-0300-000042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3" name="Oval 83">
              <a:extLst>
                <a:ext uri="{FF2B5EF4-FFF2-40B4-BE49-F238E27FC236}">
                  <a16:creationId xmlns:a16="http://schemas.microsoft.com/office/drawing/2014/main" id="{00000000-0008-0000-0300-000043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4" name="Oval 84">
              <a:extLst>
                <a:ext uri="{FF2B5EF4-FFF2-40B4-BE49-F238E27FC236}">
                  <a16:creationId xmlns:a16="http://schemas.microsoft.com/office/drawing/2014/main" id="{00000000-0008-0000-0300-000044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5" name="Oval 85">
              <a:extLst>
                <a:ext uri="{FF2B5EF4-FFF2-40B4-BE49-F238E27FC236}">
                  <a16:creationId xmlns:a16="http://schemas.microsoft.com/office/drawing/2014/main" id="{00000000-0008-0000-0300-000045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6" name="Oval 86">
              <a:extLst>
                <a:ext uri="{FF2B5EF4-FFF2-40B4-BE49-F238E27FC236}">
                  <a16:creationId xmlns:a16="http://schemas.microsoft.com/office/drawing/2014/main" id="{00000000-0008-0000-0300-000046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04" name="グループ化 303">
            <a:extLst>
              <a:ext uri="{FF2B5EF4-FFF2-40B4-BE49-F238E27FC236}">
                <a16:creationId xmlns:a16="http://schemas.microsoft.com/office/drawing/2014/main" id="{00000000-0008-0000-0300-000030010000}"/>
              </a:ext>
            </a:extLst>
          </xdr:cNvPr>
          <xdr:cNvGrpSpPr/>
        </xdr:nvGrpSpPr>
        <xdr:grpSpPr>
          <a:xfrm>
            <a:off x="2711617" y="11817711"/>
            <a:ext cx="631943" cy="194397"/>
            <a:chOff x="3826042" y="11551011"/>
            <a:chExt cx="631943" cy="194397"/>
          </a:xfrm>
        </xdr:grpSpPr>
        <xdr:sp macro="" textlink="">
          <xdr:nvSpPr>
            <xdr:cNvPr id="317" name="Oval 82">
              <a:extLst>
                <a:ext uri="{FF2B5EF4-FFF2-40B4-BE49-F238E27FC236}">
                  <a16:creationId xmlns:a16="http://schemas.microsoft.com/office/drawing/2014/main" id="{00000000-0008-0000-0300-00003D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8" name="Oval 83">
              <a:extLst>
                <a:ext uri="{FF2B5EF4-FFF2-40B4-BE49-F238E27FC236}">
                  <a16:creationId xmlns:a16="http://schemas.microsoft.com/office/drawing/2014/main" id="{00000000-0008-0000-0300-00003E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9" name="Oval 84">
              <a:extLst>
                <a:ext uri="{FF2B5EF4-FFF2-40B4-BE49-F238E27FC236}">
                  <a16:creationId xmlns:a16="http://schemas.microsoft.com/office/drawing/2014/main" id="{00000000-0008-0000-0300-00003F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0" name="Oval 85">
              <a:extLst>
                <a:ext uri="{FF2B5EF4-FFF2-40B4-BE49-F238E27FC236}">
                  <a16:creationId xmlns:a16="http://schemas.microsoft.com/office/drawing/2014/main" id="{00000000-0008-0000-0300-000040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21" name="Oval 86">
              <a:extLst>
                <a:ext uri="{FF2B5EF4-FFF2-40B4-BE49-F238E27FC236}">
                  <a16:creationId xmlns:a16="http://schemas.microsoft.com/office/drawing/2014/main" id="{00000000-0008-0000-0300-000041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05" name="グループ化 304">
            <a:extLst>
              <a:ext uri="{FF2B5EF4-FFF2-40B4-BE49-F238E27FC236}">
                <a16:creationId xmlns:a16="http://schemas.microsoft.com/office/drawing/2014/main" id="{00000000-0008-0000-0300-000031010000}"/>
              </a:ext>
            </a:extLst>
          </xdr:cNvPr>
          <xdr:cNvGrpSpPr/>
        </xdr:nvGrpSpPr>
        <xdr:grpSpPr>
          <a:xfrm>
            <a:off x="3511717" y="11827236"/>
            <a:ext cx="631943" cy="194397"/>
            <a:chOff x="3826042" y="11551011"/>
            <a:chExt cx="631943" cy="194397"/>
          </a:xfrm>
        </xdr:grpSpPr>
        <xdr:sp macro="" textlink="">
          <xdr:nvSpPr>
            <xdr:cNvPr id="312" name="Oval 82">
              <a:extLst>
                <a:ext uri="{FF2B5EF4-FFF2-40B4-BE49-F238E27FC236}">
                  <a16:creationId xmlns:a16="http://schemas.microsoft.com/office/drawing/2014/main" id="{00000000-0008-0000-0300-000038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3" name="Oval 83">
              <a:extLst>
                <a:ext uri="{FF2B5EF4-FFF2-40B4-BE49-F238E27FC236}">
                  <a16:creationId xmlns:a16="http://schemas.microsoft.com/office/drawing/2014/main" id="{00000000-0008-0000-0300-000039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4" name="Oval 84">
              <a:extLst>
                <a:ext uri="{FF2B5EF4-FFF2-40B4-BE49-F238E27FC236}">
                  <a16:creationId xmlns:a16="http://schemas.microsoft.com/office/drawing/2014/main" id="{00000000-0008-0000-0300-00003A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5" name="Oval 85">
              <a:extLst>
                <a:ext uri="{FF2B5EF4-FFF2-40B4-BE49-F238E27FC236}">
                  <a16:creationId xmlns:a16="http://schemas.microsoft.com/office/drawing/2014/main" id="{00000000-0008-0000-0300-00003B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6" name="Oval 86">
              <a:extLst>
                <a:ext uri="{FF2B5EF4-FFF2-40B4-BE49-F238E27FC236}">
                  <a16:creationId xmlns:a16="http://schemas.microsoft.com/office/drawing/2014/main" id="{00000000-0008-0000-0300-00003C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  <xdr:grpSp>
        <xdr:nvGrpSpPr>
          <xdr:cNvPr id="306" name="グループ化 305">
            <a:extLst>
              <a:ext uri="{FF2B5EF4-FFF2-40B4-BE49-F238E27FC236}">
                <a16:creationId xmlns:a16="http://schemas.microsoft.com/office/drawing/2014/main" id="{00000000-0008-0000-0300-000032010000}"/>
              </a:ext>
            </a:extLst>
          </xdr:cNvPr>
          <xdr:cNvGrpSpPr/>
        </xdr:nvGrpSpPr>
        <xdr:grpSpPr>
          <a:xfrm>
            <a:off x="4311817" y="11836761"/>
            <a:ext cx="631943" cy="194397"/>
            <a:chOff x="3826042" y="11551011"/>
            <a:chExt cx="631943" cy="194397"/>
          </a:xfrm>
        </xdr:grpSpPr>
        <xdr:sp macro="" textlink="">
          <xdr:nvSpPr>
            <xdr:cNvPr id="307" name="Oval 82">
              <a:extLst>
                <a:ext uri="{FF2B5EF4-FFF2-40B4-BE49-F238E27FC236}">
                  <a16:creationId xmlns:a16="http://schemas.microsoft.com/office/drawing/2014/main" id="{00000000-0008-0000-0300-000033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086224" y="11596667"/>
              <a:ext cx="114729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99CC00" mc:Ignorable="a14" a14:legacySpreadsheetColorIndex="50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08" name="Oval 83">
              <a:extLst>
                <a:ext uri="{FF2B5EF4-FFF2-40B4-BE49-F238E27FC236}">
                  <a16:creationId xmlns:a16="http://schemas.microsoft.com/office/drawing/2014/main" id="{00000000-0008-0000-0300-000034010000}"/>
                </a:ext>
              </a:extLst>
            </xdr:cNvPr>
            <xdr:cNvSpPr>
              <a:spLocks noChangeArrowheads="1"/>
            </xdr:cNvSpPr>
          </xdr:nvSpPr>
          <xdr:spPr bwMode="auto">
            <a:xfrm rot="21000000">
              <a:off x="3962400" y="11551011"/>
              <a:ext cx="50991" cy="93843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09" name="Oval 84">
              <a:extLst>
                <a:ext uri="{FF2B5EF4-FFF2-40B4-BE49-F238E27FC236}">
                  <a16:creationId xmlns:a16="http://schemas.microsoft.com/office/drawing/2014/main" id="{00000000-0008-0000-0300-000035010000}"/>
                </a:ext>
              </a:extLst>
            </xdr:cNvPr>
            <xdr:cNvSpPr>
              <a:spLocks noChangeArrowheads="1"/>
            </xdr:cNvSpPr>
          </xdr:nvSpPr>
          <xdr:spPr bwMode="auto">
            <a:xfrm rot="2700000">
              <a:off x="3814176" y="11641891"/>
              <a:ext cx="93843" cy="701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0" name="Oval 85">
              <a:extLst>
                <a:ext uri="{FF2B5EF4-FFF2-40B4-BE49-F238E27FC236}">
                  <a16:creationId xmlns:a16="http://schemas.microsoft.com/office/drawing/2014/main" id="{00000000-0008-0000-0300-000036010000}"/>
                </a:ext>
              </a:extLst>
            </xdr:cNvPr>
            <xdr:cNvSpPr>
              <a:spLocks noChangeArrowheads="1"/>
            </xdr:cNvSpPr>
          </xdr:nvSpPr>
          <xdr:spPr bwMode="auto">
            <a:xfrm rot="1500000">
              <a:off x="4251587" y="11670334"/>
              <a:ext cx="70112" cy="75074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6350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  <xdr:sp macro="" textlink="">
          <xdr:nvSpPr>
            <xdr:cNvPr id="311" name="Oval 86">
              <a:extLst>
                <a:ext uri="{FF2B5EF4-FFF2-40B4-BE49-F238E27FC236}">
                  <a16:creationId xmlns:a16="http://schemas.microsoft.com/office/drawing/2014/main" id="{00000000-0008-0000-0300-000037010000}"/>
                </a:ext>
              </a:extLst>
            </xdr:cNvPr>
            <xdr:cNvSpPr>
              <a:spLocks noChangeArrowheads="1"/>
            </xdr:cNvSpPr>
          </xdr:nvSpPr>
          <xdr:spPr bwMode="auto">
            <a:xfrm rot="20700000">
              <a:off x="4400621" y="11554627"/>
              <a:ext cx="57364" cy="112612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9900" mc:Ignorable="a14" a14:legacySpreadsheetColorIndex="5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scene3d>
              <a:camera prst="orthographicFront">
                <a:rot lat="0" lon="0" rev="0"/>
              </a:camera>
              <a:lightRig rig="threePt" dir="t"/>
            </a:scene3d>
            <a:sp3d/>
          </xdr:spPr>
        </xdr:sp>
      </xdr:grpSp>
    </xdr:grpSp>
    <xdr:clientData/>
  </xdr:twoCellAnchor>
  <xdr:twoCellAnchor>
    <xdr:from>
      <xdr:col>7</xdr:col>
      <xdr:colOff>447675</xdr:colOff>
      <xdr:row>0</xdr:row>
      <xdr:rowOff>419100</xdr:rowOff>
    </xdr:from>
    <xdr:to>
      <xdr:col>12</xdr:col>
      <xdr:colOff>118629</xdr:colOff>
      <xdr:row>2</xdr:row>
      <xdr:rowOff>121228</xdr:rowOff>
    </xdr:to>
    <xdr:sp macro="" textlink="">
      <xdr:nvSpPr>
        <xdr:cNvPr id="221" name="テキスト ボックス 220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 txBox="1"/>
      </xdr:nvSpPr>
      <xdr:spPr>
        <a:xfrm>
          <a:off x="8315325" y="41910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0</xdr:row>
      <xdr:rowOff>923925</xdr:rowOff>
    </xdr:from>
    <xdr:to>
      <xdr:col>2</xdr:col>
      <xdr:colOff>1695450</xdr:colOff>
      <xdr:row>1</xdr:row>
      <xdr:rowOff>66675</xdr:rowOff>
    </xdr:to>
    <xdr:sp macro="" textlink="">
      <xdr:nvSpPr>
        <xdr:cNvPr id="337" name="WordArt 177">
          <a:extLst>
            <a:ext uri="{FF2B5EF4-FFF2-40B4-BE49-F238E27FC236}">
              <a16:creationId xmlns:a16="http://schemas.microsoft.com/office/drawing/2014/main" id="{00000000-0008-0000-0300-00005101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14325" y="923925"/>
          <a:ext cx="2667000" cy="1238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000" kern="10" spc="0">
              <a:ln>
                <a:noFill/>
              </a:ln>
              <a:solidFill>
                <a:srgbClr val="660033"/>
              </a:solidFill>
              <a:effectLst/>
              <a:latin typeface="HG創英角ﾎﾟｯﾌﾟ体"/>
              <a:ea typeface="HG創英角ﾎﾟｯﾌﾟ体"/>
            </a:rPr>
            <a:t>　☆青年期</a:t>
          </a:r>
          <a:r>
            <a:rPr lang="en-US" altLang="ja-JP" sz="1000" kern="10" spc="0">
              <a:ln>
                <a:noFill/>
              </a:ln>
              <a:solidFill>
                <a:srgbClr val="660033"/>
              </a:solidFill>
              <a:effectLst/>
              <a:latin typeface="HG創英角ﾎﾟｯﾌﾟ体"/>
              <a:ea typeface="HG創英角ﾎﾟｯﾌﾟ体"/>
            </a:rPr>
            <a:t>Ⅰ</a:t>
          </a:r>
          <a:r>
            <a:rPr lang="ja-JP" altLang="en-US" sz="1000" kern="10" spc="0">
              <a:ln>
                <a:noFill/>
              </a:ln>
              <a:solidFill>
                <a:srgbClr val="660033"/>
              </a:solidFill>
              <a:effectLst/>
              <a:latin typeface="HG創英角ﾎﾟｯﾌﾟ体"/>
              <a:ea typeface="HG創英角ﾎﾟｯﾌﾟ体"/>
            </a:rPr>
            <a:t>は中学校卒業から就労までの時期です。</a:t>
          </a:r>
        </a:p>
      </xdr:txBody>
    </xdr:sp>
    <xdr:clientData/>
  </xdr:twoCellAnchor>
  <xdr:twoCellAnchor>
    <xdr:from>
      <xdr:col>4</xdr:col>
      <xdr:colOff>57150</xdr:colOff>
      <xdr:row>1</xdr:row>
      <xdr:rowOff>771525</xdr:rowOff>
    </xdr:from>
    <xdr:to>
      <xdr:col>6</xdr:col>
      <xdr:colOff>458683</xdr:colOff>
      <xdr:row>2</xdr:row>
      <xdr:rowOff>9017</xdr:rowOff>
    </xdr:to>
    <xdr:sp macro="" textlink="">
      <xdr:nvSpPr>
        <xdr:cNvPr id="338" name="テキスト ボックス 337">
          <a:extLst>
            <a:ext uri="{FF2B5EF4-FFF2-40B4-BE49-F238E27FC236}">
              <a16:creationId xmlns:a16="http://schemas.microsoft.com/office/drawing/2014/main" id="{00000000-0008-0000-0300-000052010000}"/>
            </a:ext>
          </a:extLst>
        </xdr:cNvPr>
        <xdr:cNvSpPr txBox="1"/>
      </xdr:nvSpPr>
      <xdr:spPr>
        <a:xfrm>
          <a:off x="4886325" y="1200150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2</xdr:row>
      <xdr:rowOff>19050</xdr:rowOff>
    </xdr:from>
    <xdr:ext cx="666749" cy="425758"/>
    <xdr:sp macro="" textlink="">
      <xdr:nvSpPr>
        <xdr:cNvPr id="339" name="テキスト ボックス 338">
          <a:extLst>
            <a:ext uri="{FF2B5EF4-FFF2-40B4-BE49-F238E27FC236}">
              <a16:creationId xmlns:a16="http://schemas.microsoft.com/office/drawing/2014/main" id="{00000000-0008-0000-0300-000053010000}"/>
            </a:ext>
          </a:extLst>
        </xdr:cNvPr>
        <xdr:cNvSpPr txBox="1"/>
      </xdr:nvSpPr>
      <xdr:spPr>
        <a:xfrm>
          <a:off x="4905376" y="121920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2</xdr:row>
      <xdr:rowOff>9525</xdr:rowOff>
    </xdr:from>
    <xdr:ext cx="742948" cy="425758"/>
    <xdr:sp macro="" textlink="">
      <xdr:nvSpPr>
        <xdr:cNvPr id="340" name="テキスト ボックス 339">
          <a:extLst>
            <a:ext uri="{FF2B5EF4-FFF2-40B4-BE49-F238E27FC236}">
              <a16:creationId xmlns:a16="http://schemas.microsoft.com/office/drawing/2014/main" id="{00000000-0008-0000-0300-000054010000}"/>
            </a:ext>
          </a:extLst>
        </xdr:cNvPr>
        <xdr:cNvSpPr txBox="1"/>
      </xdr:nvSpPr>
      <xdr:spPr>
        <a:xfrm>
          <a:off x="5553077" y="120967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2</xdr:row>
      <xdr:rowOff>47625</xdr:rowOff>
    </xdr:from>
    <xdr:ext cx="761999" cy="428626"/>
    <xdr:sp macro="" textlink="">
      <xdr:nvSpPr>
        <xdr:cNvPr id="341" name="テキスト ボックス 340">
          <a:extLst>
            <a:ext uri="{FF2B5EF4-FFF2-40B4-BE49-F238E27FC236}">
              <a16:creationId xmlns:a16="http://schemas.microsoft.com/office/drawing/2014/main" id="{00000000-0008-0000-0300-000055010000}"/>
            </a:ext>
          </a:extLst>
        </xdr:cNvPr>
        <xdr:cNvSpPr txBox="1"/>
      </xdr:nvSpPr>
      <xdr:spPr>
        <a:xfrm>
          <a:off x="6229351" y="124777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4</xdr:col>
      <xdr:colOff>57150</xdr:colOff>
      <xdr:row>39</xdr:row>
      <xdr:rowOff>771525</xdr:rowOff>
    </xdr:from>
    <xdr:to>
      <xdr:col>6</xdr:col>
      <xdr:colOff>458683</xdr:colOff>
      <xdr:row>40</xdr:row>
      <xdr:rowOff>9017</xdr:rowOff>
    </xdr:to>
    <xdr:sp macro="" textlink="">
      <xdr:nvSpPr>
        <xdr:cNvPr id="342" name="テキスト ボックス 341">
          <a:extLst>
            <a:ext uri="{FF2B5EF4-FFF2-40B4-BE49-F238E27FC236}">
              <a16:creationId xmlns:a16="http://schemas.microsoft.com/office/drawing/2014/main" id="{00000000-0008-0000-0300-000056010000}"/>
            </a:ext>
          </a:extLst>
        </xdr:cNvPr>
        <xdr:cNvSpPr txBox="1"/>
      </xdr:nvSpPr>
      <xdr:spPr>
        <a:xfrm>
          <a:off x="5343525" y="1562100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40</xdr:row>
      <xdr:rowOff>19050</xdr:rowOff>
    </xdr:from>
    <xdr:ext cx="666749" cy="425758"/>
    <xdr:sp macro="" textlink="">
      <xdr:nvSpPr>
        <xdr:cNvPr id="343" name="テキスト ボックス 342">
          <a:extLst>
            <a:ext uri="{FF2B5EF4-FFF2-40B4-BE49-F238E27FC236}">
              <a16:creationId xmlns:a16="http://schemas.microsoft.com/office/drawing/2014/main" id="{00000000-0008-0000-0300-000057010000}"/>
            </a:ext>
          </a:extLst>
        </xdr:cNvPr>
        <xdr:cNvSpPr txBox="1"/>
      </xdr:nvSpPr>
      <xdr:spPr>
        <a:xfrm>
          <a:off x="5362576" y="158115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40</xdr:row>
      <xdr:rowOff>9525</xdr:rowOff>
    </xdr:from>
    <xdr:ext cx="742948" cy="425758"/>
    <xdr:sp macro="" textlink="">
      <xdr:nvSpPr>
        <xdr:cNvPr id="344" name="テキスト ボックス 343">
          <a:extLst>
            <a:ext uri="{FF2B5EF4-FFF2-40B4-BE49-F238E27FC236}">
              <a16:creationId xmlns:a16="http://schemas.microsoft.com/office/drawing/2014/main" id="{00000000-0008-0000-0300-000058010000}"/>
            </a:ext>
          </a:extLst>
        </xdr:cNvPr>
        <xdr:cNvSpPr txBox="1"/>
      </xdr:nvSpPr>
      <xdr:spPr>
        <a:xfrm>
          <a:off x="6010277" y="157162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40</xdr:row>
      <xdr:rowOff>47625</xdr:rowOff>
    </xdr:from>
    <xdr:ext cx="761999" cy="428626"/>
    <xdr:sp macro="" textlink="">
      <xdr:nvSpPr>
        <xdr:cNvPr id="345" name="テキスト ボックス 344">
          <a:extLst>
            <a:ext uri="{FF2B5EF4-FFF2-40B4-BE49-F238E27FC236}">
              <a16:creationId xmlns:a16="http://schemas.microsoft.com/office/drawing/2014/main" id="{00000000-0008-0000-0300-000059010000}"/>
            </a:ext>
          </a:extLst>
        </xdr:cNvPr>
        <xdr:cNvSpPr txBox="1"/>
      </xdr:nvSpPr>
      <xdr:spPr>
        <a:xfrm>
          <a:off x="6686551" y="160972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4</xdr:col>
      <xdr:colOff>57150</xdr:colOff>
      <xdr:row>83</xdr:row>
      <xdr:rowOff>0</xdr:rowOff>
    </xdr:from>
    <xdr:to>
      <xdr:col>6</xdr:col>
      <xdr:colOff>458683</xdr:colOff>
      <xdr:row>83</xdr:row>
      <xdr:rowOff>9017</xdr:rowOff>
    </xdr:to>
    <xdr:sp macro="" textlink="">
      <xdr:nvSpPr>
        <xdr:cNvPr id="346" name="テキスト ボックス 345">
          <a:extLst>
            <a:ext uri="{FF2B5EF4-FFF2-40B4-BE49-F238E27FC236}">
              <a16:creationId xmlns:a16="http://schemas.microsoft.com/office/drawing/2014/main" id="{00000000-0008-0000-0300-00005A010000}"/>
            </a:ext>
          </a:extLst>
        </xdr:cNvPr>
        <xdr:cNvSpPr txBox="1"/>
      </xdr:nvSpPr>
      <xdr:spPr>
        <a:xfrm>
          <a:off x="5343525" y="1562100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83</xdr:row>
      <xdr:rowOff>19050</xdr:rowOff>
    </xdr:from>
    <xdr:ext cx="666749" cy="425758"/>
    <xdr:sp macro="" textlink="">
      <xdr:nvSpPr>
        <xdr:cNvPr id="347" name="テキスト ボックス 346">
          <a:extLst>
            <a:ext uri="{FF2B5EF4-FFF2-40B4-BE49-F238E27FC236}">
              <a16:creationId xmlns:a16="http://schemas.microsoft.com/office/drawing/2014/main" id="{00000000-0008-0000-0300-00005B010000}"/>
            </a:ext>
          </a:extLst>
        </xdr:cNvPr>
        <xdr:cNvSpPr txBox="1"/>
      </xdr:nvSpPr>
      <xdr:spPr>
        <a:xfrm>
          <a:off x="5362576" y="1581150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83</xdr:row>
      <xdr:rowOff>9525</xdr:rowOff>
    </xdr:from>
    <xdr:ext cx="742948" cy="425758"/>
    <xdr:sp macro="" textlink="">
      <xdr:nvSpPr>
        <xdr:cNvPr id="348" name="テキスト ボックス 347">
          <a:extLst>
            <a:ext uri="{FF2B5EF4-FFF2-40B4-BE49-F238E27FC236}">
              <a16:creationId xmlns:a16="http://schemas.microsoft.com/office/drawing/2014/main" id="{00000000-0008-0000-0300-00005C010000}"/>
            </a:ext>
          </a:extLst>
        </xdr:cNvPr>
        <xdr:cNvSpPr txBox="1"/>
      </xdr:nvSpPr>
      <xdr:spPr>
        <a:xfrm>
          <a:off x="6010277" y="1571625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83</xdr:row>
      <xdr:rowOff>47625</xdr:rowOff>
    </xdr:from>
    <xdr:ext cx="761999" cy="428626"/>
    <xdr:sp macro="" textlink="">
      <xdr:nvSpPr>
        <xdr:cNvPr id="349" name="テキスト ボックス 348">
          <a:extLst>
            <a:ext uri="{FF2B5EF4-FFF2-40B4-BE49-F238E27FC236}">
              <a16:creationId xmlns:a16="http://schemas.microsoft.com/office/drawing/2014/main" id="{00000000-0008-0000-0300-00005D010000}"/>
            </a:ext>
          </a:extLst>
        </xdr:cNvPr>
        <xdr:cNvSpPr txBox="1"/>
      </xdr:nvSpPr>
      <xdr:spPr>
        <a:xfrm>
          <a:off x="6686551" y="1609725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4</xdr:col>
      <xdr:colOff>57150</xdr:colOff>
      <xdr:row>128</xdr:row>
      <xdr:rowOff>771525</xdr:rowOff>
    </xdr:from>
    <xdr:to>
      <xdr:col>6</xdr:col>
      <xdr:colOff>458683</xdr:colOff>
      <xdr:row>129</xdr:row>
      <xdr:rowOff>9017</xdr:rowOff>
    </xdr:to>
    <xdr:sp macro="" textlink="">
      <xdr:nvSpPr>
        <xdr:cNvPr id="351" name="テキスト ボックス 350">
          <a:extLst>
            <a:ext uri="{FF2B5EF4-FFF2-40B4-BE49-F238E27FC236}">
              <a16:creationId xmlns:a16="http://schemas.microsoft.com/office/drawing/2014/main" id="{00000000-0008-0000-0300-00005F010000}"/>
            </a:ext>
          </a:extLst>
        </xdr:cNvPr>
        <xdr:cNvSpPr txBox="1"/>
      </xdr:nvSpPr>
      <xdr:spPr>
        <a:xfrm>
          <a:off x="5343525" y="23860125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129</xdr:row>
      <xdr:rowOff>19050</xdr:rowOff>
    </xdr:from>
    <xdr:ext cx="666749" cy="425758"/>
    <xdr:sp macro="" textlink="">
      <xdr:nvSpPr>
        <xdr:cNvPr id="352" name="テキスト ボックス 351">
          <a:extLst>
            <a:ext uri="{FF2B5EF4-FFF2-40B4-BE49-F238E27FC236}">
              <a16:creationId xmlns:a16="http://schemas.microsoft.com/office/drawing/2014/main" id="{00000000-0008-0000-0300-000060010000}"/>
            </a:ext>
          </a:extLst>
        </xdr:cNvPr>
        <xdr:cNvSpPr txBox="1"/>
      </xdr:nvSpPr>
      <xdr:spPr>
        <a:xfrm>
          <a:off x="5362576" y="23879175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129</xdr:row>
      <xdr:rowOff>9525</xdr:rowOff>
    </xdr:from>
    <xdr:ext cx="742948" cy="425758"/>
    <xdr:sp macro="" textlink="">
      <xdr:nvSpPr>
        <xdr:cNvPr id="353" name="テキスト ボックス 352">
          <a:extLst>
            <a:ext uri="{FF2B5EF4-FFF2-40B4-BE49-F238E27FC236}">
              <a16:creationId xmlns:a16="http://schemas.microsoft.com/office/drawing/2014/main" id="{00000000-0008-0000-0300-000061010000}"/>
            </a:ext>
          </a:extLst>
        </xdr:cNvPr>
        <xdr:cNvSpPr txBox="1"/>
      </xdr:nvSpPr>
      <xdr:spPr>
        <a:xfrm>
          <a:off x="6010277" y="23869650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129</xdr:row>
      <xdr:rowOff>47625</xdr:rowOff>
    </xdr:from>
    <xdr:ext cx="761999" cy="428626"/>
    <xdr:sp macro="" textlink="">
      <xdr:nvSpPr>
        <xdr:cNvPr id="354" name="テキスト ボックス 353">
          <a:extLst>
            <a:ext uri="{FF2B5EF4-FFF2-40B4-BE49-F238E27FC236}">
              <a16:creationId xmlns:a16="http://schemas.microsoft.com/office/drawing/2014/main" id="{00000000-0008-0000-0300-000062010000}"/>
            </a:ext>
          </a:extLst>
        </xdr:cNvPr>
        <xdr:cNvSpPr txBox="1"/>
      </xdr:nvSpPr>
      <xdr:spPr>
        <a:xfrm>
          <a:off x="6686551" y="23907750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4</xdr:col>
      <xdr:colOff>57150</xdr:colOff>
      <xdr:row>170</xdr:row>
      <xdr:rowOff>771525</xdr:rowOff>
    </xdr:from>
    <xdr:to>
      <xdr:col>6</xdr:col>
      <xdr:colOff>458683</xdr:colOff>
      <xdr:row>171</xdr:row>
      <xdr:rowOff>9017</xdr:rowOff>
    </xdr:to>
    <xdr:sp macro="" textlink="">
      <xdr:nvSpPr>
        <xdr:cNvPr id="355" name="テキスト ボックス 354">
          <a:extLst>
            <a:ext uri="{FF2B5EF4-FFF2-40B4-BE49-F238E27FC236}">
              <a16:creationId xmlns:a16="http://schemas.microsoft.com/office/drawing/2014/main" id="{00000000-0008-0000-0300-000063010000}"/>
            </a:ext>
          </a:extLst>
        </xdr:cNvPr>
        <xdr:cNvSpPr txBox="1"/>
      </xdr:nvSpPr>
      <xdr:spPr>
        <a:xfrm>
          <a:off x="5343525" y="23860125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171</xdr:row>
      <xdr:rowOff>19050</xdr:rowOff>
    </xdr:from>
    <xdr:ext cx="666749" cy="425758"/>
    <xdr:sp macro="" textlink="">
      <xdr:nvSpPr>
        <xdr:cNvPr id="356" name="テキスト ボックス 355">
          <a:extLst>
            <a:ext uri="{FF2B5EF4-FFF2-40B4-BE49-F238E27FC236}">
              <a16:creationId xmlns:a16="http://schemas.microsoft.com/office/drawing/2014/main" id="{00000000-0008-0000-0300-000064010000}"/>
            </a:ext>
          </a:extLst>
        </xdr:cNvPr>
        <xdr:cNvSpPr txBox="1"/>
      </xdr:nvSpPr>
      <xdr:spPr>
        <a:xfrm>
          <a:off x="5362576" y="23879175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171</xdr:row>
      <xdr:rowOff>9525</xdr:rowOff>
    </xdr:from>
    <xdr:ext cx="742948" cy="425758"/>
    <xdr:sp macro="" textlink="">
      <xdr:nvSpPr>
        <xdr:cNvPr id="357" name="テキスト ボックス 356">
          <a:extLst>
            <a:ext uri="{FF2B5EF4-FFF2-40B4-BE49-F238E27FC236}">
              <a16:creationId xmlns:a16="http://schemas.microsoft.com/office/drawing/2014/main" id="{00000000-0008-0000-0300-000065010000}"/>
            </a:ext>
          </a:extLst>
        </xdr:cNvPr>
        <xdr:cNvSpPr txBox="1"/>
      </xdr:nvSpPr>
      <xdr:spPr>
        <a:xfrm>
          <a:off x="6010277" y="23869650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171</xdr:row>
      <xdr:rowOff>47625</xdr:rowOff>
    </xdr:from>
    <xdr:ext cx="761999" cy="428626"/>
    <xdr:sp macro="" textlink="">
      <xdr:nvSpPr>
        <xdr:cNvPr id="358" name="テキスト ボックス 357">
          <a:extLst>
            <a:ext uri="{FF2B5EF4-FFF2-40B4-BE49-F238E27FC236}">
              <a16:creationId xmlns:a16="http://schemas.microsoft.com/office/drawing/2014/main" id="{00000000-0008-0000-0300-000066010000}"/>
            </a:ext>
          </a:extLst>
        </xdr:cNvPr>
        <xdr:cNvSpPr txBox="1"/>
      </xdr:nvSpPr>
      <xdr:spPr>
        <a:xfrm>
          <a:off x="6686551" y="23907750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4</xdr:col>
      <xdr:colOff>57150</xdr:colOff>
      <xdr:row>211</xdr:row>
      <xdr:rowOff>771525</xdr:rowOff>
    </xdr:from>
    <xdr:to>
      <xdr:col>6</xdr:col>
      <xdr:colOff>458683</xdr:colOff>
      <xdr:row>212</xdr:row>
      <xdr:rowOff>9017</xdr:rowOff>
    </xdr:to>
    <xdr:sp macro="" textlink="">
      <xdr:nvSpPr>
        <xdr:cNvPr id="359" name="テキスト ボックス 358">
          <a:extLst>
            <a:ext uri="{FF2B5EF4-FFF2-40B4-BE49-F238E27FC236}">
              <a16:creationId xmlns:a16="http://schemas.microsoft.com/office/drawing/2014/main" id="{00000000-0008-0000-0300-000067010000}"/>
            </a:ext>
          </a:extLst>
        </xdr:cNvPr>
        <xdr:cNvSpPr txBox="1"/>
      </xdr:nvSpPr>
      <xdr:spPr>
        <a:xfrm>
          <a:off x="5343525" y="23860125"/>
          <a:ext cx="1830283" cy="90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当てはまる番号に○をつけてください</a:t>
          </a:r>
        </a:p>
      </xdr:txBody>
    </xdr:sp>
    <xdr:clientData/>
  </xdr:twoCellAnchor>
  <xdr:oneCellAnchor>
    <xdr:from>
      <xdr:col>4</xdr:col>
      <xdr:colOff>76201</xdr:colOff>
      <xdr:row>212</xdr:row>
      <xdr:rowOff>19050</xdr:rowOff>
    </xdr:from>
    <xdr:ext cx="666749" cy="425758"/>
    <xdr:sp macro="" textlink="">
      <xdr:nvSpPr>
        <xdr:cNvPr id="360" name="テキスト ボックス 359">
          <a:extLst>
            <a:ext uri="{FF2B5EF4-FFF2-40B4-BE49-F238E27FC236}">
              <a16:creationId xmlns:a16="http://schemas.microsoft.com/office/drawing/2014/main" id="{00000000-0008-0000-0300-000068010000}"/>
            </a:ext>
          </a:extLst>
        </xdr:cNvPr>
        <xdr:cNvSpPr txBox="1"/>
      </xdr:nvSpPr>
      <xdr:spPr>
        <a:xfrm>
          <a:off x="5362576" y="23879175"/>
          <a:ext cx="666749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1</a:t>
          </a:r>
          <a:r>
            <a:rPr kumimoji="1" lang="ja-JP" altLang="en-US" sz="800"/>
            <a:t>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当てはまる</a:t>
          </a:r>
        </a:p>
      </xdr:txBody>
    </xdr:sp>
    <xdr:clientData/>
  </xdr:oneCellAnchor>
  <xdr:oneCellAnchor>
    <xdr:from>
      <xdr:col>5</xdr:col>
      <xdr:colOff>9527</xdr:colOff>
      <xdr:row>212</xdr:row>
      <xdr:rowOff>9525</xdr:rowOff>
    </xdr:from>
    <xdr:ext cx="742948" cy="425758"/>
    <xdr:sp macro="" textlink="">
      <xdr:nvSpPr>
        <xdr:cNvPr id="361" name="テキスト ボックス 360">
          <a:extLst>
            <a:ext uri="{FF2B5EF4-FFF2-40B4-BE49-F238E27FC236}">
              <a16:creationId xmlns:a16="http://schemas.microsoft.com/office/drawing/2014/main" id="{00000000-0008-0000-0300-000069010000}"/>
            </a:ext>
          </a:extLst>
        </xdr:cNvPr>
        <xdr:cNvSpPr txBox="1"/>
      </xdr:nvSpPr>
      <xdr:spPr>
        <a:xfrm>
          <a:off x="6010277" y="23869650"/>
          <a:ext cx="742948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/>
            <a:t>2</a:t>
          </a:r>
          <a:r>
            <a:rPr kumimoji="1" lang="ja-JP" altLang="en-US" sz="800"/>
            <a:t>概ねできる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ja-JP" altLang="en-US" sz="600"/>
            <a:t>やや当てはまる</a:t>
          </a:r>
        </a:p>
      </xdr:txBody>
    </xdr:sp>
    <xdr:clientData/>
  </xdr:oneCellAnchor>
  <xdr:oneCellAnchor>
    <xdr:from>
      <xdr:col>5</xdr:col>
      <xdr:colOff>685801</xdr:colOff>
      <xdr:row>212</xdr:row>
      <xdr:rowOff>47625</xdr:rowOff>
    </xdr:from>
    <xdr:ext cx="761999" cy="428626"/>
    <xdr:sp macro="" textlink="">
      <xdr:nvSpPr>
        <xdr:cNvPr id="362" name="テキスト ボックス 361">
          <a:extLst>
            <a:ext uri="{FF2B5EF4-FFF2-40B4-BE49-F238E27FC236}">
              <a16:creationId xmlns:a16="http://schemas.microsoft.com/office/drawing/2014/main" id="{00000000-0008-0000-0300-00006A010000}"/>
            </a:ext>
          </a:extLst>
        </xdr:cNvPr>
        <xdr:cNvSpPr txBox="1"/>
      </xdr:nvSpPr>
      <xdr:spPr>
        <a:xfrm>
          <a:off x="6686551" y="23907750"/>
          <a:ext cx="761999" cy="428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800"/>
            <a:t>３支援が必要</a:t>
          </a:r>
        </a:p>
        <a:p>
          <a:r>
            <a:rPr kumimoji="1" lang="ja-JP" altLang="en-US" sz="600"/>
            <a:t>（網掛けは）</a:t>
          </a:r>
          <a:endParaRPr kumimoji="1" lang="en-US" altLang="ja-JP" sz="600"/>
        </a:p>
        <a:p>
          <a:r>
            <a:rPr kumimoji="1" lang="en-US" altLang="ja-JP" sz="600"/>
            <a:t>  </a:t>
          </a:r>
          <a:r>
            <a:rPr kumimoji="1" lang="ja-JP" altLang="en-US" sz="600"/>
            <a:t>当てはまらない</a:t>
          </a:r>
        </a:p>
      </xdr:txBody>
    </xdr:sp>
    <xdr:clientData/>
  </xdr:oneCellAnchor>
  <xdr:twoCellAnchor>
    <xdr:from>
      <xdr:col>1</xdr:col>
      <xdr:colOff>133350</xdr:colOff>
      <xdr:row>242</xdr:row>
      <xdr:rowOff>104775</xdr:rowOff>
    </xdr:from>
    <xdr:to>
      <xdr:col>3</xdr:col>
      <xdr:colOff>695325</xdr:colOff>
      <xdr:row>245</xdr:row>
      <xdr:rowOff>57150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447675" y="64808100"/>
          <a:ext cx="4400550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ja-JP" altLang="ja-JP" sz="1100" b="1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心に残っていることば</a:t>
          </a:r>
          <a:endParaRPr lang="ja-JP" altLang="ja-JP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lang="en-US" altLang="ja-JP" sz="1100" b="1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   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支援者からの一言で心に残っていることがあれば、書きましょう。</a:t>
          </a:r>
          <a:endParaRPr lang="ja-JP" altLang="ja-JP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ja-JP" sz="1100" b="0" i="0" baseline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例：約束の時間を守るところは、あなたの強みになるよ。</a:t>
          </a:r>
          <a:endParaRPr kumimoji="1" lang="ja-JP" altLang="en-US" sz="11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0</xdr:col>
      <xdr:colOff>219073</xdr:colOff>
      <xdr:row>245</xdr:row>
      <xdr:rowOff>123824</xdr:rowOff>
    </xdr:from>
    <xdr:to>
      <xdr:col>1</xdr:col>
      <xdr:colOff>190499</xdr:colOff>
      <xdr:row>252</xdr:row>
      <xdr:rowOff>19050</xdr:rowOff>
    </xdr:to>
    <xdr:sp macro="" textlink="">
      <xdr:nvSpPr>
        <xdr:cNvPr id="364" name="テキスト ボックス 363">
          <a:extLst>
            <a:ext uri="{FF2B5EF4-FFF2-40B4-BE49-F238E27FC236}">
              <a16:creationId xmlns:a16="http://schemas.microsoft.com/office/drawing/2014/main" id="{00000000-0008-0000-0300-00006C010000}"/>
            </a:ext>
          </a:extLst>
        </xdr:cNvPr>
        <xdr:cNvSpPr txBox="1"/>
      </xdr:nvSpPr>
      <xdr:spPr>
        <a:xfrm>
          <a:off x="219073" y="65512949"/>
          <a:ext cx="285751" cy="1438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</a:t>
          </a:r>
          <a:endParaRPr kumimoji="1" lang="en-US" altLang="ja-JP" sz="13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</a:t>
          </a:r>
          <a:endParaRPr kumimoji="1" lang="en-US" altLang="ja-JP" sz="13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rtl="0"/>
          <a:r>
            <a:rPr kumimoji="1" lang="ja-JP" altLang="en-US" sz="13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☆☆☆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114301</xdr:colOff>
      <xdr:row>69</xdr:row>
      <xdr:rowOff>54769</xdr:rowOff>
    </xdr:from>
    <xdr:to>
      <xdr:col>12</xdr:col>
      <xdr:colOff>438150</xdr:colOff>
      <xdr:row>71</xdr:row>
      <xdr:rowOff>47625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4076701" y="21514594"/>
          <a:ext cx="3133724" cy="5738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lnSpc>
              <a:spcPts val="1500"/>
            </a:lnSpc>
            <a:buFont typeface="Arial" panose="020B0604020202020204" pitchFamily="34" charset="0"/>
            <a:buChar char="•"/>
          </a:pPr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自由欄（気になっていることや、周囲に知ってほしいことがあれば）</a:t>
          </a:r>
        </a:p>
      </xdr:txBody>
    </xdr:sp>
    <xdr:clientData/>
  </xdr:twoCellAnchor>
  <xdr:twoCellAnchor>
    <xdr:from>
      <xdr:col>0</xdr:col>
      <xdr:colOff>369094</xdr:colOff>
      <xdr:row>68</xdr:row>
      <xdr:rowOff>195263</xdr:rowOff>
    </xdr:from>
    <xdr:to>
      <xdr:col>2</xdr:col>
      <xdr:colOff>523876</xdr:colOff>
      <xdr:row>70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369094" y="21302663"/>
          <a:ext cx="1278732" cy="3952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・将来の生活</a:t>
          </a:r>
        </a:p>
      </xdr:txBody>
    </xdr:sp>
    <xdr:clientData/>
  </xdr:twoCellAnchor>
  <xdr:twoCellAnchor>
    <xdr:from>
      <xdr:col>0</xdr:col>
      <xdr:colOff>328612</xdr:colOff>
      <xdr:row>50</xdr:row>
      <xdr:rowOff>164310</xdr:rowOff>
    </xdr:from>
    <xdr:to>
      <xdr:col>5</xdr:col>
      <xdr:colOff>514350</xdr:colOff>
      <xdr:row>52</xdr:row>
      <xdr:rowOff>33341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328612" y="16842585"/>
          <a:ext cx="2995613" cy="3452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・資格や免許（持っていれば）</a:t>
          </a:r>
        </a:p>
      </xdr:txBody>
    </xdr:sp>
    <xdr:clientData/>
  </xdr:twoCellAnchor>
  <xdr:twoCellAnchor>
    <xdr:from>
      <xdr:col>1</xdr:col>
      <xdr:colOff>821531</xdr:colOff>
      <xdr:row>34</xdr:row>
      <xdr:rowOff>154781</xdr:rowOff>
    </xdr:from>
    <xdr:to>
      <xdr:col>1</xdr:col>
      <xdr:colOff>3202781</xdr:colOff>
      <xdr:row>36</xdr:row>
      <xdr:rowOff>119062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126331" y="11137106"/>
          <a:ext cx="0" cy="7643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</a:p>
      </xdr:txBody>
    </xdr:sp>
    <xdr:clientData/>
  </xdr:twoCellAnchor>
  <xdr:twoCellAnchor>
    <xdr:from>
      <xdr:col>0</xdr:col>
      <xdr:colOff>373856</xdr:colOff>
      <xdr:row>42</xdr:row>
      <xdr:rowOff>33338</xdr:rowOff>
    </xdr:from>
    <xdr:to>
      <xdr:col>3</xdr:col>
      <xdr:colOff>238124</xdr:colOff>
      <xdr:row>43</xdr:row>
      <xdr:rowOff>114301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373856" y="13663613"/>
          <a:ext cx="1550193" cy="461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・得意なこと</a:t>
          </a:r>
        </a:p>
      </xdr:txBody>
    </xdr:sp>
    <xdr:clientData/>
  </xdr:twoCellAnchor>
  <xdr:twoCellAnchor>
    <xdr:from>
      <xdr:col>6</xdr:col>
      <xdr:colOff>392906</xdr:colOff>
      <xdr:row>42</xdr:row>
      <xdr:rowOff>28575</xdr:rowOff>
    </xdr:from>
    <xdr:to>
      <xdr:col>8</xdr:col>
      <xdr:colOff>559593</xdr:colOff>
      <xdr:row>42</xdr:row>
      <xdr:rowOff>285750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3793331" y="13658850"/>
          <a:ext cx="1290637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・不得意なこと</a:t>
          </a:r>
        </a:p>
      </xdr:txBody>
    </xdr:sp>
    <xdr:clientData/>
  </xdr:twoCellAnchor>
  <xdr:twoCellAnchor>
    <xdr:from>
      <xdr:col>0</xdr:col>
      <xdr:colOff>190501</xdr:colOff>
      <xdr:row>0</xdr:row>
      <xdr:rowOff>23813</xdr:rowOff>
    </xdr:from>
    <xdr:to>
      <xdr:col>13</xdr:col>
      <xdr:colOff>190500</xdr:colOff>
      <xdr:row>0</xdr:row>
      <xdr:rowOff>650265</xdr:rowOff>
    </xdr:to>
    <xdr:sp macro="" textlink="">
      <xdr:nvSpPr>
        <xdr:cNvPr id="8" name="AutoShape 7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Arrowheads="1"/>
        </xdr:cNvSpPr>
      </xdr:nvSpPr>
      <xdr:spPr bwMode="auto">
        <a:xfrm>
          <a:off x="190501" y="23813"/>
          <a:ext cx="7334249" cy="626452"/>
        </a:xfrm>
        <a:prstGeom prst="ribbon2">
          <a:avLst>
            <a:gd name="adj1" fmla="val 2372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FF0066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4</xdr:col>
      <xdr:colOff>504825</xdr:colOff>
      <xdr:row>0</xdr:row>
      <xdr:rowOff>95250</xdr:rowOff>
    </xdr:from>
    <xdr:to>
      <xdr:col>8</xdr:col>
      <xdr:colOff>295274</xdr:colOff>
      <xdr:row>0</xdr:row>
      <xdr:rowOff>419099</xdr:rowOff>
    </xdr:to>
    <xdr:sp macro="" textlink="">
      <xdr:nvSpPr>
        <xdr:cNvPr id="9" name="WordArt 8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752725" y="95250"/>
          <a:ext cx="2066924" cy="323849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青年期</a:t>
          </a:r>
          <a:r>
            <a:rPr lang="en-US" altLang="ja-JP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Ⅱ《</a:t>
          </a: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就労</a:t>
          </a:r>
          <a:r>
            <a:rPr lang="en-US" altLang="ja-JP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》</a:t>
          </a: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の状況</a:t>
          </a:r>
        </a:p>
      </xdr:txBody>
    </xdr:sp>
    <xdr:clientData/>
  </xdr:twoCellAnchor>
  <xdr:twoCellAnchor>
    <xdr:from>
      <xdr:col>0</xdr:col>
      <xdr:colOff>297654</xdr:colOff>
      <xdr:row>2</xdr:row>
      <xdr:rowOff>47625</xdr:rowOff>
    </xdr:from>
    <xdr:to>
      <xdr:col>4</xdr:col>
      <xdr:colOff>152400</xdr:colOff>
      <xdr:row>3</xdr:row>
      <xdr:rowOff>166686</xdr:rowOff>
    </xdr:to>
    <xdr:sp macro="" textlink="">
      <xdr:nvSpPr>
        <xdr:cNvPr id="10" name="AutoShape 267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Arrowheads="1"/>
        </xdr:cNvSpPr>
      </xdr:nvSpPr>
      <xdr:spPr bwMode="auto">
        <a:xfrm>
          <a:off x="297654" y="1971675"/>
          <a:ext cx="2102646" cy="385761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993300" mc:Ignorable="a14" a14:legacySpreadsheetColorIndex="6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8100" cmpd="dbl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390525</xdr:colOff>
      <xdr:row>2</xdr:row>
      <xdr:rowOff>71436</xdr:rowOff>
    </xdr:from>
    <xdr:to>
      <xdr:col>3</xdr:col>
      <xdr:colOff>466725</xdr:colOff>
      <xdr:row>3</xdr:row>
      <xdr:rowOff>130967</xdr:rowOff>
    </xdr:to>
    <xdr:sp macro="" textlink="">
      <xdr:nvSpPr>
        <xdr:cNvPr id="11" name="WordArt 268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0525" y="1995486"/>
          <a:ext cx="1762125" cy="32623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①現在の就労状況</a:t>
          </a:r>
        </a:p>
      </xdr:txBody>
    </xdr:sp>
    <xdr:clientData/>
  </xdr:twoCellAnchor>
  <xdr:twoCellAnchor>
    <xdr:from>
      <xdr:col>0</xdr:col>
      <xdr:colOff>95250</xdr:colOff>
      <xdr:row>39</xdr:row>
      <xdr:rowOff>276225</xdr:rowOff>
    </xdr:from>
    <xdr:to>
      <xdr:col>13</xdr:col>
      <xdr:colOff>276225</xdr:colOff>
      <xdr:row>82</xdr:row>
      <xdr:rowOff>47626</xdr:rowOff>
    </xdr:to>
    <xdr:sp macro="" textlink="">
      <xdr:nvSpPr>
        <xdr:cNvPr id="12" name="AutoShape 13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rrowheads="1"/>
        </xdr:cNvSpPr>
      </xdr:nvSpPr>
      <xdr:spPr bwMode="auto">
        <a:xfrm>
          <a:off x="95250" y="13115925"/>
          <a:ext cx="7515225" cy="12430126"/>
        </a:xfrm>
        <a:prstGeom prst="roundRect">
          <a:avLst>
            <a:gd name="adj" fmla="val 5835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</xdr:spPr>
    </xdr:sp>
    <xdr:clientData/>
  </xdr:twoCellAnchor>
  <xdr:twoCellAnchor>
    <xdr:from>
      <xdr:col>0</xdr:col>
      <xdr:colOff>307178</xdr:colOff>
      <xdr:row>39</xdr:row>
      <xdr:rowOff>200025</xdr:rowOff>
    </xdr:from>
    <xdr:to>
      <xdr:col>3</xdr:col>
      <xdr:colOff>523874</xdr:colOff>
      <xdr:row>41</xdr:row>
      <xdr:rowOff>114299</xdr:rowOff>
    </xdr:to>
    <xdr:sp macro="" textlink="">
      <xdr:nvSpPr>
        <xdr:cNvPr id="13" name="AutoShape 267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rrowheads="1"/>
        </xdr:cNvSpPr>
      </xdr:nvSpPr>
      <xdr:spPr bwMode="auto">
        <a:xfrm>
          <a:off x="307178" y="13039725"/>
          <a:ext cx="1902621" cy="466724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993300" mc:Ignorable="a14" a14:legacySpreadsheetColorIndex="6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8100" cmpd="dbl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519110</xdr:colOff>
      <xdr:row>39</xdr:row>
      <xdr:rowOff>295275</xdr:rowOff>
    </xdr:from>
    <xdr:to>
      <xdr:col>3</xdr:col>
      <xdr:colOff>257174</xdr:colOff>
      <xdr:row>41</xdr:row>
      <xdr:rowOff>33338</xdr:rowOff>
    </xdr:to>
    <xdr:sp macro="" textlink="">
      <xdr:nvSpPr>
        <xdr:cNvPr id="14" name="WordArt 268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19110" y="13134975"/>
          <a:ext cx="1423989" cy="290513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②就労に向けて</a:t>
          </a:r>
        </a:p>
      </xdr:txBody>
    </xdr:sp>
    <xdr:clientData/>
  </xdr:twoCellAnchor>
  <xdr:twoCellAnchor>
    <xdr:from>
      <xdr:col>0</xdr:col>
      <xdr:colOff>390526</xdr:colOff>
      <xdr:row>52</xdr:row>
      <xdr:rowOff>9526</xdr:rowOff>
    </xdr:from>
    <xdr:to>
      <xdr:col>12</xdr:col>
      <xdr:colOff>57151</xdr:colOff>
      <xdr:row>56</xdr:row>
      <xdr:rowOff>9526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 bwMode="auto">
        <a:xfrm>
          <a:off x="390526" y="17164051"/>
          <a:ext cx="6438900" cy="952500"/>
        </a:xfrm>
        <a:prstGeom prst="bracketPair">
          <a:avLst>
            <a:gd name="adj" fmla="val 10667"/>
          </a:avLst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376236</xdr:colOff>
      <xdr:row>56</xdr:row>
      <xdr:rowOff>223845</xdr:rowOff>
    </xdr:from>
    <xdr:to>
      <xdr:col>4</xdr:col>
      <xdr:colOff>95249</xdr:colOff>
      <xdr:row>58</xdr:row>
      <xdr:rowOff>92876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376236" y="18330870"/>
          <a:ext cx="1966913" cy="4214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・特技</a:t>
          </a:r>
        </a:p>
      </xdr:txBody>
    </xdr:sp>
    <xdr:clientData/>
  </xdr:twoCellAnchor>
  <xdr:twoCellAnchor>
    <xdr:from>
      <xdr:col>0</xdr:col>
      <xdr:colOff>390526</xdr:colOff>
      <xdr:row>57</xdr:row>
      <xdr:rowOff>228601</xdr:rowOff>
    </xdr:from>
    <xdr:to>
      <xdr:col>12</xdr:col>
      <xdr:colOff>57151</xdr:colOff>
      <xdr:row>61</xdr:row>
      <xdr:rowOff>219075</xdr:rowOff>
    </xdr:to>
    <xdr:sp macro="" textlink="">
      <xdr:nvSpPr>
        <xdr:cNvPr id="17" name="大かっこ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 bwMode="auto">
        <a:xfrm>
          <a:off x="390526" y="18649951"/>
          <a:ext cx="6438900" cy="942974"/>
        </a:xfrm>
        <a:prstGeom prst="bracketPair">
          <a:avLst>
            <a:gd name="adj" fmla="val 6566"/>
          </a:avLst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321467</xdr:colOff>
      <xdr:row>62</xdr:row>
      <xdr:rowOff>240513</xdr:rowOff>
    </xdr:from>
    <xdr:to>
      <xdr:col>5</xdr:col>
      <xdr:colOff>523875</xdr:colOff>
      <xdr:row>64</xdr:row>
      <xdr:rowOff>38100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321467" y="19852488"/>
          <a:ext cx="3012283" cy="3405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・就労に向けてアピールしたいこと</a:t>
          </a:r>
        </a:p>
      </xdr:txBody>
    </xdr:sp>
    <xdr:clientData/>
  </xdr:twoCellAnchor>
  <xdr:twoCellAnchor>
    <xdr:from>
      <xdr:col>7</xdr:col>
      <xdr:colOff>257175</xdr:colOff>
      <xdr:row>70</xdr:row>
      <xdr:rowOff>295275</xdr:rowOff>
    </xdr:from>
    <xdr:to>
      <xdr:col>12</xdr:col>
      <xdr:colOff>238125</xdr:colOff>
      <xdr:row>78</xdr:row>
      <xdr:rowOff>314325</xdr:rowOff>
    </xdr:to>
    <xdr:sp macro="" textlink="">
      <xdr:nvSpPr>
        <xdr:cNvPr id="19" name="大かっこ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 bwMode="auto">
        <a:xfrm>
          <a:off x="4219575" y="21993225"/>
          <a:ext cx="2790825" cy="2762250"/>
        </a:xfrm>
        <a:prstGeom prst="bracketPair">
          <a:avLst>
            <a:gd name="adj" fmla="val 7093"/>
          </a:avLst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371475</xdr:colOff>
      <xdr:row>0</xdr:row>
      <xdr:rowOff>739888</xdr:rowOff>
    </xdr:from>
    <xdr:to>
      <xdr:col>2</xdr:col>
      <xdr:colOff>247310</xdr:colOff>
      <xdr:row>1</xdr:row>
      <xdr:rowOff>738867</xdr:rowOff>
    </xdr:to>
    <xdr:pic>
      <xdr:nvPicPr>
        <xdr:cNvPr id="20" name="Picture 96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9888"/>
          <a:ext cx="999785" cy="1180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821531</xdr:colOff>
      <xdr:row>25</xdr:row>
      <xdr:rowOff>154781</xdr:rowOff>
    </xdr:from>
    <xdr:to>
      <xdr:col>1</xdr:col>
      <xdr:colOff>3202781</xdr:colOff>
      <xdr:row>27</xdr:row>
      <xdr:rowOff>119062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/>
      </xdr:nvSpPr>
      <xdr:spPr>
        <a:xfrm>
          <a:off x="1126331" y="8022431"/>
          <a:ext cx="0" cy="4405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</a:p>
      </xdr:txBody>
    </xdr:sp>
    <xdr:clientData/>
  </xdr:twoCellAnchor>
  <xdr:twoCellAnchor>
    <xdr:from>
      <xdr:col>7</xdr:col>
      <xdr:colOff>316367</xdr:colOff>
      <xdr:row>13</xdr:row>
      <xdr:rowOff>133350</xdr:rowOff>
    </xdr:from>
    <xdr:to>
      <xdr:col>12</xdr:col>
      <xdr:colOff>19050</xdr:colOff>
      <xdr:row>15</xdr:row>
      <xdr:rowOff>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/>
      </xdr:nvSpPr>
      <xdr:spPr>
        <a:xfrm>
          <a:off x="4278767" y="5143500"/>
          <a:ext cx="2512558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・仕事をしていて楽しいこと</a:t>
          </a:r>
          <a:endParaRPr kumimoji="1" lang="en-US" altLang="ja-JP" sz="1200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7</xdr:col>
      <xdr:colOff>284391</xdr:colOff>
      <xdr:row>20</xdr:row>
      <xdr:rowOff>190500</xdr:rowOff>
    </xdr:from>
    <xdr:to>
      <xdr:col>11</xdr:col>
      <xdr:colOff>295275</xdr:colOff>
      <xdr:row>21</xdr:row>
      <xdr:rowOff>209550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/>
      </xdr:nvSpPr>
      <xdr:spPr>
        <a:xfrm>
          <a:off x="4246791" y="6867525"/>
          <a:ext cx="225878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・仕事をしていて辛いこと</a:t>
          </a:r>
        </a:p>
      </xdr:txBody>
    </xdr:sp>
    <xdr:clientData/>
  </xdr:twoCellAnchor>
  <xdr:twoCellAnchor>
    <xdr:from>
      <xdr:col>0</xdr:col>
      <xdr:colOff>354805</xdr:colOff>
      <xdr:row>13</xdr:row>
      <xdr:rowOff>166688</xdr:rowOff>
    </xdr:from>
    <xdr:to>
      <xdr:col>4</xdr:col>
      <xdr:colOff>200024</xdr:colOff>
      <xdr:row>14</xdr:row>
      <xdr:rowOff>190501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/>
      </xdr:nvSpPr>
      <xdr:spPr>
        <a:xfrm>
          <a:off x="354805" y="5176838"/>
          <a:ext cx="2093119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・現在の就労状況</a:t>
          </a:r>
        </a:p>
      </xdr:txBody>
    </xdr:sp>
    <xdr:clientData/>
  </xdr:twoCellAnchor>
  <xdr:twoCellAnchor>
    <xdr:from>
      <xdr:col>0</xdr:col>
      <xdr:colOff>119063</xdr:colOff>
      <xdr:row>2</xdr:row>
      <xdr:rowOff>154784</xdr:rowOff>
    </xdr:from>
    <xdr:to>
      <xdr:col>13</xdr:col>
      <xdr:colOff>323850</xdr:colOff>
      <xdr:row>38</xdr:row>
      <xdr:rowOff>133351</xdr:rowOff>
    </xdr:to>
    <xdr:sp macro="" textlink="">
      <xdr:nvSpPr>
        <xdr:cNvPr id="25" name="AutoShape 13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>
          <a:spLocks noChangeArrowheads="1"/>
        </xdr:cNvSpPr>
      </xdr:nvSpPr>
      <xdr:spPr bwMode="auto">
        <a:xfrm>
          <a:off x="119063" y="2078834"/>
          <a:ext cx="7539037" cy="10637042"/>
        </a:xfrm>
        <a:prstGeom prst="roundRect">
          <a:avLst>
            <a:gd name="adj" fmla="val 757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round/>
          <a:headEnd/>
          <a:tailEnd/>
        </a:ln>
      </xdr:spPr>
    </xdr:sp>
    <xdr:clientData/>
  </xdr:twoCellAnchor>
  <xdr:twoCellAnchor>
    <xdr:from>
      <xdr:col>0</xdr:col>
      <xdr:colOff>190501</xdr:colOff>
      <xdr:row>0</xdr:row>
      <xdr:rowOff>23813</xdr:rowOff>
    </xdr:from>
    <xdr:to>
      <xdr:col>13</xdr:col>
      <xdr:colOff>190500</xdr:colOff>
      <xdr:row>0</xdr:row>
      <xdr:rowOff>650265</xdr:rowOff>
    </xdr:to>
    <xdr:sp macro="" textlink="">
      <xdr:nvSpPr>
        <xdr:cNvPr id="26" name="AutoShape 79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>
          <a:spLocks noChangeArrowheads="1"/>
        </xdr:cNvSpPr>
      </xdr:nvSpPr>
      <xdr:spPr bwMode="auto">
        <a:xfrm>
          <a:off x="190501" y="23813"/>
          <a:ext cx="7334249" cy="626452"/>
        </a:xfrm>
        <a:prstGeom prst="ribbon2">
          <a:avLst>
            <a:gd name="adj1" fmla="val 2372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FF0066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4</xdr:col>
      <xdr:colOff>504825</xdr:colOff>
      <xdr:row>0</xdr:row>
      <xdr:rowOff>95250</xdr:rowOff>
    </xdr:from>
    <xdr:to>
      <xdr:col>8</xdr:col>
      <xdr:colOff>295274</xdr:colOff>
      <xdr:row>0</xdr:row>
      <xdr:rowOff>419099</xdr:rowOff>
    </xdr:to>
    <xdr:sp macro="" textlink="">
      <xdr:nvSpPr>
        <xdr:cNvPr id="27" name="WordArt 80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752725" y="95250"/>
          <a:ext cx="2066924" cy="323849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青年期</a:t>
          </a:r>
          <a:r>
            <a:rPr lang="en-US" altLang="ja-JP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Ⅱ《</a:t>
          </a: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就労</a:t>
          </a:r>
          <a:r>
            <a:rPr lang="en-US" altLang="ja-JP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》</a:t>
          </a:r>
          <a:r>
            <a:rPr lang="ja-JP" altLang="en-US" sz="2800" b="0" kern="10" spc="0">
              <a:ln w="3175">
                <a:solidFill>
                  <a:srgbClr xmlns:mc="http://schemas.openxmlformats.org/markup-compatibility/2006" xmlns:a14="http://schemas.microsoft.com/office/drawing/2010/main" val="FFFFFF" mc:Ignorable="a14" a14:legacySpreadsheetColorIndex="9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の状況</a:t>
          </a:r>
        </a:p>
      </xdr:txBody>
    </xdr:sp>
    <xdr:clientData/>
  </xdr:twoCellAnchor>
  <xdr:twoCellAnchor>
    <xdr:from>
      <xdr:col>0</xdr:col>
      <xdr:colOff>297654</xdr:colOff>
      <xdr:row>2</xdr:row>
      <xdr:rowOff>47625</xdr:rowOff>
    </xdr:from>
    <xdr:to>
      <xdr:col>4</xdr:col>
      <xdr:colOff>152400</xdr:colOff>
      <xdr:row>3</xdr:row>
      <xdr:rowOff>166686</xdr:rowOff>
    </xdr:to>
    <xdr:sp macro="" textlink="">
      <xdr:nvSpPr>
        <xdr:cNvPr id="28" name="AutoShape 26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Arrowheads="1"/>
        </xdr:cNvSpPr>
      </xdr:nvSpPr>
      <xdr:spPr bwMode="auto">
        <a:xfrm>
          <a:off x="297654" y="1971675"/>
          <a:ext cx="2102646" cy="385761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993300" mc:Ignorable="a14" a14:legacySpreadsheetColorIndex="6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8100" cmpd="dbl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390525</xdr:colOff>
      <xdr:row>2</xdr:row>
      <xdr:rowOff>71436</xdr:rowOff>
    </xdr:from>
    <xdr:to>
      <xdr:col>3</xdr:col>
      <xdr:colOff>466725</xdr:colOff>
      <xdr:row>3</xdr:row>
      <xdr:rowOff>130967</xdr:rowOff>
    </xdr:to>
    <xdr:sp macro="" textlink="">
      <xdr:nvSpPr>
        <xdr:cNvPr id="29" name="WordArt 26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0525" y="1995486"/>
          <a:ext cx="1762125" cy="326231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1800" b="1" kern="10" spc="0">
              <a:ln>
                <a:noFill/>
              </a:ln>
              <a:solidFill>
                <a:srgbClr val="FFFFFF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①現在の就労状況</a:t>
          </a:r>
        </a:p>
      </xdr:txBody>
    </xdr:sp>
    <xdr:clientData/>
  </xdr:twoCellAnchor>
  <xdr:twoCellAnchor editAs="oneCell">
    <xdr:from>
      <xdr:col>0</xdr:col>
      <xdr:colOff>371475</xdr:colOff>
      <xdr:row>0</xdr:row>
      <xdr:rowOff>739888</xdr:rowOff>
    </xdr:from>
    <xdr:to>
      <xdr:col>2</xdr:col>
      <xdr:colOff>247310</xdr:colOff>
      <xdr:row>1</xdr:row>
      <xdr:rowOff>738867</xdr:rowOff>
    </xdr:to>
    <xdr:pic>
      <xdr:nvPicPr>
        <xdr:cNvPr id="30" name="Picture 96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739888"/>
          <a:ext cx="999785" cy="1180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306842</xdr:colOff>
      <xdr:row>27</xdr:row>
      <xdr:rowOff>81641</xdr:rowOff>
    </xdr:from>
    <xdr:to>
      <xdr:col>5</xdr:col>
      <xdr:colOff>9525</xdr:colOff>
      <xdr:row>29</xdr:row>
      <xdr:rowOff>9525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/>
      </xdr:nvSpPr>
      <xdr:spPr>
        <a:xfrm>
          <a:off x="306842" y="8425541"/>
          <a:ext cx="2512558" cy="404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・就労先の情報</a:t>
          </a:r>
          <a:endParaRPr kumimoji="1" lang="en-US" altLang="ja-JP" sz="1200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0</xdr:col>
      <xdr:colOff>400051</xdr:colOff>
      <xdr:row>64</xdr:row>
      <xdr:rowOff>19050</xdr:rowOff>
    </xdr:from>
    <xdr:to>
      <xdr:col>12</xdr:col>
      <xdr:colOff>66676</xdr:colOff>
      <xdr:row>67</xdr:row>
      <xdr:rowOff>228600</xdr:rowOff>
    </xdr:to>
    <xdr:sp macro="" textlink="">
      <xdr:nvSpPr>
        <xdr:cNvPr id="32" name="大かっこ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/>
      </xdr:nvSpPr>
      <xdr:spPr bwMode="auto">
        <a:xfrm>
          <a:off x="400051" y="20173950"/>
          <a:ext cx="6438900" cy="923925"/>
        </a:xfrm>
        <a:prstGeom prst="bracketPair">
          <a:avLst>
            <a:gd name="adj" fmla="val 8420"/>
          </a:avLst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495300</xdr:colOff>
      <xdr:row>0</xdr:row>
      <xdr:rowOff>495300</xdr:rowOff>
    </xdr:from>
    <xdr:to>
      <xdr:col>19</xdr:col>
      <xdr:colOff>404379</xdr:colOff>
      <xdr:row>1</xdr:row>
      <xdr:rowOff>578428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/>
      </xdr:nvSpPr>
      <xdr:spPr>
        <a:xfrm>
          <a:off x="8391525" y="495300"/>
          <a:ext cx="2718954" cy="1264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こちらは</a:t>
          </a:r>
          <a:r>
            <a:rPr kumimoji="1" lang="ja-JP" altLang="en-US" sz="1100" b="1"/>
            <a:t>印刷用</a:t>
          </a:r>
          <a:r>
            <a:rPr kumimoji="1" lang="ja-JP" altLang="en-US" sz="1100"/>
            <a:t>です。</a:t>
          </a:r>
          <a:endParaRPr kumimoji="1" lang="en-US" altLang="ja-JP" sz="1100"/>
        </a:p>
        <a:p>
          <a:r>
            <a:rPr kumimoji="1" lang="ja-JP" altLang="en-US" sz="1100"/>
            <a:t>入力は「入力ページ」のタブ（画面下）を</a:t>
          </a:r>
          <a:endParaRPr kumimoji="1" lang="en-US" altLang="ja-JP" sz="1100"/>
        </a:p>
        <a:p>
          <a:r>
            <a:rPr kumimoji="1" lang="ja-JP" altLang="en-US" sz="1100"/>
            <a:t>選択して行ってください。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入力が終わったら、内容が正しく反映さえていることを確認して印刷しましょう。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0</xdr:col>
      <xdr:colOff>342900</xdr:colOff>
      <xdr:row>5</xdr:row>
      <xdr:rowOff>209550</xdr:rowOff>
    </xdr:from>
    <xdr:to>
      <xdr:col>5</xdr:col>
      <xdr:colOff>45583</xdr:colOff>
      <xdr:row>5</xdr:row>
      <xdr:rowOff>613684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/>
      </xdr:nvSpPr>
      <xdr:spPr>
        <a:xfrm>
          <a:off x="342900" y="2847975"/>
          <a:ext cx="2550658" cy="4041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・仕事に関して</a:t>
          </a:r>
          <a:endParaRPr kumimoji="1" lang="en-US" altLang="ja-JP" sz="1200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2:P570"/>
  <sheetViews>
    <sheetView showGridLines="0" tabSelected="1" view="pageBreakPreview" zoomScale="120" zoomScaleNormal="110" zoomScaleSheetLayoutView="120" workbookViewId="0">
      <selection activeCell="I550" sqref="I537:I550"/>
    </sheetView>
  </sheetViews>
  <sheetFormatPr defaultRowHeight="15.75" customHeight="1" x14ac:dyDescent="0.15"/>
  <cols>
    <col min="1" max="1" width="1.125" style="49" customWidth="1"/>
    <col min="2" max="2" width="3.5" style="49" customWidth="1"/>
    <col min="3" max="3" width="8.75" style="49" customWidth="1"/>
    <col min="4" max="4" width="11" style="49" customWidth="1"/>
    <col min="5" max="5" width="9.125" style="58" customWidth="1"/>
    <col min="6" max="7" width="9.125" style="49" customWidth="1"/>
    <col min="8" max="8" width="10" style="49" customWidth="1"/>
    <col min="9" max="9" width="13.25" style="56" customWidth="1"/>
    <col min="10" max="10" width="7.875" style="49" customWidth="1"/>
    <col min="11" max="11" width="8.5" style="49" customWidth="1"/>
    <col min="12" max="12" width="10.25" style="49" customWidth="1"/>
    <col min="13" max="13" width="11.5" style="49" customWidth="1"/>
    <col min="14" max="14" width="0.25" style="49" customWidth="1"/>
    <col min="15" max="15" width="7.875" style="49" customWidth="1"/>
    <col min="16" max="16384" width="9" style="49"/>
  </cols>
  <sheetData>
    <row r="22" spans="3:12" ht="6" customHeight="1" x14ac:dyDescent="0.15"/>
    <row r="24" spans="3:12" ht="26.25" customHeight="1" x14ac:dyDescent="0.15">
      <c r="C24" s="110" t="s">
        <v>529</v>
      </c>
      <c r="D24" s="111"/>
      <c r="E24" s="112"/>
      <c r="F24" s="111"/>
      <c r="G24" s="111"/>
      <c r="H24" s="111"/>
      <c r="I24" s="113"/>
      <c r="J24" s="111"/>
      <c r="K24" s="111"/>
      <c r="L24" s="111"/>
    </row>
    <row r="25" spans="3:12" ht="15.75" customHeight="1" x14ac:dyDescent="0.15">
      <c r="C25" s="111"/>
      <c r="D25" s="360" t="s">
        <v>423</v>
      </c>
      <c r="E25" s="360"/>
      <c r="F25" s="360"/>
      <c r="G25" s="149"/>
      <c r="H25" s="149"/>
      <c r="I25" s="113"/>
      <c r="J25" s="111"/>
      <c r="K25" s="111"/>
      <c r="L25" s="111"/>
    </row>
    <row r="26" spans="3:12" ht="15.75" customHeight="1" x14ac:dyDescent="0.15">
      <c r="C26" s="111"/>
      <c r="D26" s="149"/>
      <c r="E26" s="150" t="s">
        <v>508</v>
      </c>
      <c r="F26" s="149"/>
      <c r="G26" s="149"/>
      <c r="H26" s="149"/>
      <c r="I26" s="113"/>
      <c r="J26" s="111"/>
      <c r="K26" s="111"/>
      <c r="L26" s="111"/>
    </row>
    <row r="27" spans="3:12" ht="15.75" customHeight="1" x14ac:dyDescent="0.15">
      <c r="C27" s="111"/>
      <c r="D27" s="149"/>
      <c r="E27" s="150" t="s">
        <v>509</v>
      </c>
      <c r="F27" s="149"/>
      <c r="G27" s="149"/>
      <c r="H27" s="149"/>
      <c r="I27" s="113"/>
      <c r="J27" s="111"/>
      <c r="K27" s="111"/>
      <c r="L27" s="111"/>
    </row>
    <row r="28" spans="3:12" ht="15.75" customHeight="1" x14ac:dyDescent="0.15">
      <c r="C28" s="111"/>
      <c r="D28" s="149"/>
      <c r="E28" s="150" t="s">
        <v>510</v>
      </c>
      <c r="F28" s="149"/>
      <c r="G28" s="149"/>
      <c r="H28" s="149"/>
      <c r="I28" s="113"/>
      <c r="J28" s="111"/>
      <c r="K28" s="111"/>
      <c r="L28" s="111"/>
    </row>
    <row r="29" spans="3:12" ht="15.75" customHeight="1" x14ac:dyDescent="0.15">
      <c r="C29" s="111"/>
      <c r="D29" s="149"/>
      <c r="E29" s="150" t="s">
        <v>511</v>
      </c>
      <c r="F29" s="149"/>
      <c r="G29" s="149"/>
      <c r="H29" s="149"/>
      <c r="I29" s="113"/>
      <c r="J29" s="111"/>
      <c r="K29" s="111"/>
      <c r="L29" s="111"/>
    </row>
    <row r="30" spans="3:12" ht="15.75" customHeight="1" x14ac:dyDescent="0.15">
      <c r="C30" s="111"/>
      <c r="D30" s="149"/>
      <c r="E30" s="150" t="s">
        <v>512</v>
      </c>
      <c r="F30" s="149"/>
      <c r="G30" s="149"/>
      <c r="H30" s="149"/>
      <c r="I30" s="113"/>
      <c r="J30" s="111"/>
      <c r="K30" s="111"/>
      <c r="L30" s="111"/>
    </row>
    <row r="31" spans="3:12" ht="15.75" customHeight="1" x14ac:dyDescent="0.15">
      <c r="C31" s="111"/>
      <c r="D31" s="149"/>
      <c r="E31" s="182" t="s">
        <v>513</v>
      </c>
      <c r="F31" s="182"/>
      <c r="G31" s="149"/>
      <c r="H31" s="149"/>
      <c r="I31" s="113"/>
      <c r="J31" s="111"/>
      <c r="K31" s="111"/>
      <c r="L31" s="111"/>
    </row>
    <row r="32" spans="3:12" ht="15.75" customHeight="1" x14ac:dyDescent="0.15">
      <c r="C32" s="111"/>
      <c r="D32" s="149"/>
      <c r="E32" s="182" t="s">
        <v>514</v>
      </c>
      <c r="F32" s="182"/>
      <c r="G32" s="182"/>
      <c r="H32" s="182"/>
      <c r="I32" s="113"/>
      <c r="J32" s="111"/>
      <c r="K32" s="111"/>
      <c r="L32" s="111"/>
    </row>
    <row r="33" spans="3:12" ht="15.75" customHeight="1" x14ac:dyDescent="0.15">
      <c r="C33" s="111"/>
      <c r="D33" s="361" t="s">
        <v>424</v>
      </c>
      <c r="E33" s="361"/>
      <c r="F33" s="361"/>
      <c r="G33" s="149"/>
      <c r="H33" s="149"/>
      <c r="I33" s="113"/>
      <c r="J33" s="111"/>
      <c r="K33" s="111"/>
      <c r="L33" s="111"/>
    </row>
    <row r="34" spans="3:12" ht="15.75" customHeight="1" x14ac:dyDescent="0.15">
      <c r="C34" s="111"/>
      <c r="D34" s="151"/>
      <c r="E34" s="152" t="s">
        <v>507</v>
      </c>
      <c r="F34" s="151"/>
      <c r="G34" s="149"/>
      <c r="H34" s="149"/>
      <c r="I34" s="113"/>
      <c r="J34" s="111"/>
      <c r="K34" s="111"/>
      <c r="L34" s="111"/>
    </row>
    <row r="35" spans="3:12" ht="15.75" customHeight="1" x14ac:dyDescent="0.15">
      <c r="C35" s="111"/>
      <c r="D35" s="151"/>
      <c r="E35" s="152" t="s">
        <v>515</v>
      </c>
      <c r="F35" s="151"/>
      <c r="G35" s="149"/>
      <c r="H35" s="149"/>
      <c r="I35" s="113"/>
      <c r="J35" s="111"/>
      <c r="K35" s="111"/>
      <c r="L35" s="111"/>
    </row>
    <row r="36" spans="3:12" ht="15.75" customHeight="1" x14ac:dyDescent="0.15">
      <c r="C36" s="111"/>
      <c r="D36" s="151"/>
      <c r="E36" s="152" t="s">
        <v>512</v>
      </c>
      <c r="F36" s="151"/>
      <c r="G36" s="149"/>
      <c r="H36" s="149"/>
      <c r="I36" s="113"/>
      <c r="J36" s="111"/>
      <c r="K36" s="111"/>
      <c r="L36" s="111"/>
    </row>
    <row r="37" spans="3:12" ht="15.75" customHeight="1" x14ac:dyDescent="0.15">
      <c r="C37" s="111"/>
      <c r="D37" s="151"/>
      <c r="E37" s="182" t="s">
        <v>516</v>
      </c>
      <c r="F37" s="182"/>
      <c r="G37" s="149"/>
      <c r="H37" s="149"/>
      <c r="I37" s="113"/>
      <c r="J37" s="111"/>
      <c r="K37" s="111"/>
      <c r="L37" s="111"/>
    </row>
    <row r="38" spans="3:12" ht="15.75" customHeight="1" x14ac:dyDescent="0.15">
      <c r="C38" s="111"/>
      <c r="D38" s="151"/>
      <c r="E38" s="152" t="s">
        <v>517</v>
      </c>
      <c r="F38" s="151"/>
      <c r="G38" s="149"/>
      <c r="H38" s="149"/>
      <c r="I38" s="113"/>
      <c r="J38" s="111"/>
      <c r="K38" s="111"/>
      <c r="L38" s="111"/>
    </row>
    <row r="39" spans="3:12" ht="15.75" customHeight="1" x14ac:dyDescent="0.15">
      <c r="C39" s="111"/>
      <c r="D39" s="151"/>
      <c r="E39" s="152" t="s">
        <v>511</v>
      </c>
      <c r="F39" s="151"/>
      <c r="G39" s="149"/>
      <c r="H39" s="149"/>
      <c r="I39" s="113"/>
      <c r="J39" s="111"/>
      <c r="K39" s="111"/>
      <c r="L39" s="111"/>
    </row>
    <row r="40" spans="3:12" ht="15.75" customHeight="1" x14ac:dyDescent="0.15">
      <c r="C40" s="111"/>
      <c r="D40" s="151"/>
      <c r="E40" s="152" t="s">
        <v>518</v>
      </c>
      <c r="F40" s="151"/>
      <c r="G40" s="149"/>
      <c r="H40" s="149"/>
      <c r="I40" s="113"/>
      <c r="J40" s="111"/>
      <c r="K40" s="111"/>
      <c r="L40" s="111"/>
    </row>
    <row r="41" spans="3:12" ht="15.75" customHeight="1" x14ac:dyDescent="0.15">
      <c r="C41" s="111"/>
      <c r="D41" s="151"/>
      <c r="E41" s="150" t="s">
        <v>514</v>
      </c>
      <c r="F41" s="151"/>
      <c r="G41" s="149"/>
      <c r="H41" s="149"/>
      <c r="I41" s="113"/>
      <c r="J41" s="111"/>
      <c r="K41" s="111"/>
      <c r="L41" s="111"/>
    </row>
    <row r="42" spans="3:12" ht="15.75" customHeight="1" x14ac:dyDescent="0.15">
      <c r="C42" s="111"/>
      <c r="D42" s="362" t="s">
        <v>425</v>
      </c>
      <c r="E42" s="362"/>
      <c r="F42" s="362"/>
      <c r="G42" s="149"/>
      <c r="H42" s="149"/>
      <c r="I42" s="113"/>
      <c r="J42" s="111"/>
      <c r="K42" s="111"/>
      <c r="L42" s="111"/>
    </row>
    <row r="43" spans="3:12" ht="15.75" customHeight="1" x14ac:dyDescent="0.15">
      <c r="C43" s="111"/>
      <c r="D43" s="151"/>
      <c r="E43" s="152" t="s">
        <v>519</v>
      </c>
      <c r="F43" s="151"/>
      <c r="G43" s="149"/>
      <c r="H43" s="149"/>
      <c r="I43" s="113"/>
      <c r="J43" s="111"/>
      <c r="K43" s="111"/>
      <c r="L43" s="111"/>
    </row>
    <row r="44" spans="3:12" ht="15.75" customHeight="1" x14ac:dyDescent="0.15">
      <c r="C44" s="111"/>
      <c r="D44" s="151"/>
      <c r="E44" s="152" t="s">
        <v>515</v>
      </c>
      <c r="F44" s="151"/>
      <c r="G44" s="149"/>
      <c r="H44" s="149"/>
      <c r="I44" s="113"/>
      <c r="J44" s="111"/>
      <c r="K44" s="111"/>
      <c r="L44" s="111"/>
    </row>
    <row r="45" spans="3:12" ht="15.75" customHeight="1" x14ac:dyDescent="0.15">
      <c r="C45" s="111"/>
      <c r="D45" s="151"/>
      <c r="E45" s="152" t="s">
        <v>518</v>
      </c>
      <c r="F45" s="151"/>
      <c r="G45" s="149"/>
      <c r="H45" s="149"/>
      <c r="I45" s="113"/>
      <c r="J45" s="111"/>
      <c r="K45" s="111"/>
      <c r="L45" s="111"/>
    </row>
    <row r="46" spans="3:12" ht="15.75" customHeight="1" x14ac:dyDescent="0.15">
      <c r="C46" s="111"/>
      <c r="D46" s="151"/>
      <c r="E46" s="152" t="s">
        <v>517</v>
      </c>
      <c r="F46" s="151"/>
      <c r="G46" s="149"/>
      <c r="H46" s="149"/>
      <c r="I46" s="113"/>
      <c r="J46" s="111"/>
      <c r="K46" s="111"/>
      <c r="L46" s="111"/>
    </row>
    <row r="47" spans="3:12" ht="15.75" customHeight="1" x14ac:dyDescent="0.15">
      <c r="C47" s="111"/>
      <c r="D47" s="151"/>
      <c r="E47" s="182" t="s">
        <v>520</v>
      </c>
      <c r="F47" s="182"/>
      <c r="G47" s="149"/>
      <c r="H47" s="149"/>
      <c r="I47" s="113"/>
      <c r="J47" s="111"/>
      <c r="K47" s="111"/>
      <c r="L47" s="111"/>
    </row>
    <row r="48" spans="3:12" ht="15.75" customHeight="1" x14ac:dyDescent="0.15">
      <c r="C48" s="111"/>
      <c r="D48" s="151"/>
      <c r="E48" s="152" t="s">
        <v>512</v>
      </c>
      <c r="F48" s="151"/>
      <c r="G48" s="149"/>
      <c r="H48" s="149"/>
      <c r="I48" s="113"/>
      <c r="J48" s="111"/>
      <c r="K48" s="111"/>
      <c r="L48" s="111"/>
    </row>
    <row r="49" spans="2:14" ht="15.75" customHeight="1" x14ac:dyDescent="0.15">
      <c r="C49" s="111"/>
      <c r="D49" s="151"/>
      <c r="E49" s="152" t="s">
        <v>511</v>
      </c>
      <c r="F49" s="151"/>
      <c r="G49" s="149"/>
      <c r="H49" s="149"/>
      <c r="I49" s="113"/>
      <c r="J49" s="111"/>
      <c r="K49" s="111"/>
      <c r="L49" s="111"/>
    </row>
    <row r="50" spans="2:14" ht="15.75" customHeight="1" x14ac:dyDescent="0.15">
      <c r="C50" s="111"/>
      <c r="D50" s="151"/>
      <c r="E50" s="182" t="s">
        <v>514</v>
      </c>
      <c r="F50" s="182"/>
      <c r="G50" s="182"/>
      <c r="H50" s="182"/>
      <c r="I50" s="113"/>
      <c r="J50" s="111"/>
      <c r="K50" s="111"/>
      <c r="L50" s="111"/>
    </row>
    <row r="51" spans="2:14" ht="15.75" customHeight="1" x14ac:dyDescent="0.15">
      <c r="C51" s="111"/>
      <c r="D51" s="362" t="s">
        <v>426</v>
      </c>
      <c r="E51" s="362"/>
      <c r="F51" s="362"/>
      <c r="G51" s="149"/>
      <c r="H51" s="149"/>
      <c r="I51" s="113"/>
      <c r="J51" s="111"/>
      <c r="K51" s="111"/>
      <c r="L51" s="111"/>
    </row>
    <row r="52" spans="2:14" ht="15.75" customHeight="1" x14ac:dyDescent="0.15">
      <c r="C52" s="111"/>
      <c r="D52" s="151"/>
      <c r="E52" s="182" t="s">
        <v>492</v>
      </c>
      <c r="F52" s="182"/>
      <c r="G52" s="149"/>
      <c r="H52" s="149"/>
      <c r="I52" s="113"/>
      <c r="J52" s="111"/>
      <c r="K52" s="111"/>
      <c r="L52" s="111"/>
    </row>
    <row r="53" spans="2:14" ht="15.75" customHeight="1" x14ac:dyDescent="0.15">
      <c r="C53" s="111"/>
      <c r="D53" s="149"/>
      <c r="E53" s="182" t="s">
        <v>499</v>
      </c>
      <c r="F53" s="182"/>
      <c r="G53" s="149"/>
      <c r="H53" s="149"/>
      <c r="I53" s="113"/>
      <c r="J53" s="111"/>
      <c r="K53" s="111"/>
      <c r="L53" s="111"/>
    </row>
    <row r="54" spans="2:14" ht="10.5" customHeight="1" x14ac:dyDescent="0.15"/>
    <row r="55" spans="2:14" ht="15.75" customHeight="1" thickBot="1" x14ac:dyDescent="0.2">
      <c r="B55" s="114" t="s">
        <v>427</v>
      </c>
    </row>
    <row r="56" spans="2:14" ht="15.75" customHeight="1" x14ac:dyDescent="0.15">
      <c r="C56" s="365" t="s">
        <v>428</v>
      </c>
      <c r="D56" s="363" t="s">
        <v>429</v>
      </c>
      <c r="E56" s="368" t="s">
        <v>431</v>
      </c>
      <c r="F56" s="368"/>
      <c r="G56" s="368"/>
      <c r="H56" s="368"/>
      <c r="I56" s="59"/>
      <c r="J56" s="50" t="s">
        <v>441</v>
      </c>
      <c r="K56" s="51"/>
      <c r="L56" s="51"/>
      <c r="M56" s="52"/>
      <c r="N56" s="87"/>
    </row>
    <row r="57" spans="2:14" ht="15.75" customHeight="1" x14ac:dyDescent="0.15">
      <c r="C57" s="366"/>
      <c r="D57" s="364"/>
      <c r="E57" s="320" t="s">
        <v>430</v>
      </c>
      <c r="F57" s="320"/>
      <c r="G57" s="320"/>
      <c r="H57" s="320"/>
      <c r="I57" s="60"/>
      <c r="J57" s="53" t="s">
        <v>441</v>
      </c>
      <c r="M57" s="54"/>
      <c r="N57" s="54"/>
    </row>
    <row r="58" spans="2:14" ht="15.75" customHeight="1" x14ac:dyDescent="0.15">
      <c r="C58" s="366"/>
      <c r="D58" s="364"/>
      <c r="E58" s="320" t="s">
        <v>432</v>
      </c>
      <c r="F58" s="320"/>
      <c r="G58" s="320"/>
      <c r="H58" s="320"/>
      <c r="I58" s="60"/>
      <c r="J58" s="53" t="s">
        <v>441</v>
      </c>
      <c r="M58" s="54"/>
      <c r="N58" s="54"/>
    </row>
    <row r="59" spans="2:14" ht="15.75" customHeight="1" x14ac:dyDescent="0.15">
      <c r="C59" s="366"/>
      <c r="D59" s="364"/>
      <c r="E59" s="320" t="s">
        <v>433</v>
      </c>
      <c r="F59" s="320"/>
      <c r="G59" s="320"/>
      <c r="H59" s="320"/>
      <c r="I59" s="60"/>
      <c r="J59" s="53" t="s">
        <v>441</v>
      </c>
      <c r="M59" s="54"/>
      <c r="N59" s="54"/>
    </row>
    <row r="60" spans="2:14" ht="15.75" customHeight="1" x14ac:dyDescent="0.15">
      <c r="C60" s="366"/>
      <c r="D60" s="364"/>
      <c r="E60" s="320" t="s">
        <v>434</v>
      </c>
      <c r="F60" s="320"/>
      <c r="G60" s="320"/>
      <c r="H60" s="320"/>
      <c r="I60" s="60"/>
      <c r="J60" s="53" t="s">
        <v>441</v>
      </c>
      <c r="M60" s="54"/>
      <c r="N60" s="54"/>
    </row>
    <row r="61" spans="2:14" ht="15.75" customHeight="1" x14ac:dyDescent="0.15">
      <c r="C61" s="366"/>
      <c r="D61" s="364" t="s">
        <v>435</v>
      </c>
      <c r="E61" s="320" t="s">
        <v>436</v>
      </c>
      <c r="F61" s="320"/>
      <c r="G61" s="320"/>
      <c r="H61" s="320"/>
      <c r="I61" s="60"/>
      <c r="J61" s="53" t="s">
        <v>441</v>
      </c>
      <c r="M61" s="54"/>
      <c r="N61" s="54"/>
    </row>
    <row r="62" spans="2:14" ht="15.75" customHeight="1" x14ac:dyDescent="0.15">
      <c r="C62" s="366"/>
      <c r="D62" s="364"/>
      <c r="E62" s="320" t="s">
        <v>437</v>
      </c>
      <c r="F62" s="320"/>
      <c r="G62" s="320"/>
      <c r="H62" s="320"/>
      <c r="I62" s="60"/>
      <c r="J62" s="53" t="s">
        <v>441</v>
      </c>
      <c r="M62" s="54"/>
      <c r="N62" s="54"/>
    </row>
    <row r="63" spans="2:14" ht="15.75" customHeight="1" x14ac:dyDescent="0.15">
      <c r="C63" s="366"/>
      <c r="D63" s="364"/>
      <c r="E63" s="320" t="s">
        <v>438</v>
      </c>
      <c r="F63" s="320"/>
      <c r="G63" s="320"/>
      <c r="H63" s="320"/>
      <c r="I63" s="60"/>
      <c r="J63" s="53" t="s">
        <v>441</v>
      </c>
      <c r="M63" s="54"/>
      <c r="N63" s="54"/>
    </row>
    <row r="64" spans="2:14" ht="15.75" customHeight="1" x14ac:dyDescent="0.15">
      <c r="C64" s="366"/>
      <c r="D64" s="364"/>
      <c r="E64" s="369" t="s">
        <v>439</v>
      </c>
      <c r="F64" s="369"/>
      <c r="G64" s="369"/>
      <c r="H64" s="369"/>
      <c r="I64" s="60"/>
      <c r="J64" s="55" t="s">
        <v>440</v>
      </c>
      <c r="M64" s="54"/>
      <c r="N64" s="54"/>
    </row>
    <row r="65" spans="3:14" ht="15.75" customHeight="1" x14ac:dyDescent="0.15">
      <c r="C65" s="366"/>
      <c r="D65" s="364" t="s">
        <v>442</v>
      </c>
      <c r="E65" s="369" t="s">
        <v>443</v>
      </c>
      <c r="F65" s="369"/>
      <c r="G65" s="369"/>
      <c r="H65" s="369"/>
      <c r="I65" s="60"/>
      <c r="J65" s="55" t="s">
        <v>440</v>
      </c>
      <c r="M65" s="54"/>
      <c r="N65" s="54"/>
    </row>
    <row r="66" spans="3:14" ht="15.75" customHeight="1" x14ac:dyDescent="0.15">
      <c r="C66" s="366"/>
      <c r="D66" s="364"/>
      <c r="E66" s="320" t="s">
        <v>444</v>
      </c>
      <c r="F66" s="320"/>
      <c r="G66" s="320"/>
      <c r="H66" s="320"/>
      <c r="I66" s="60"/>
      <c r="J66" s="53" t="s">
        <v>441</v>
      </c>
      <c r="M66" s="54"/>
      <c r="N66" s="54"/>
    </row>
    <row r="67" spans="3:14" ht="15.75" customHeight="1" x14ac:dyDescent="0.15">
      <c r="C67" s="366"/>
      <c r="D67" s="364" t="s">
        <v>445</v>
      </c>
      <c r="E67" s="320" t="s">
        <v>446</v>
      </c>
      <c r="F67" s="320"/>
      <c r="G67" s="320"/>
      <c r="H67" s="320"/>
      <c r="I67" s="60"/>
      <c r="J67" s="53" t="s">
        <v>441</v>
      </c>
      <c r="M67" s="54"/>
      <c r="N67" s="54"/>
    </row>
    <row r="68" spans="3:14" ht="15.75" customHeight="1" x14ac:dyDescent="0.15">
      <c r="C68" s="366"/>
      <c r="D68" s="364"/>
      <c r="E68" s="320" t="s">
        <v>447</v>
      </c>
      <c r="F68" s="320"/>
      <c r="G68" s="320"/>
      <c r="H68" s="320"/>
      <c r="I68" s="60"/>
      <c r="J68" s="53" t="s">
        <v>441</v>
      </c>
      <c r="M68" s="54"/>
      <c r="N68" s="54"/>
    </row>
    <row r="69" spans="3:14" ht="15.75" customHeight="1" x14ac:dyDescent="0.15">
      <c r="C69" s="366"/>
      <c r="D69" s="364"/>
      <c r="E69" s="320" t="s">
        <v>448</v>
      </c>
      <c r="F69" s="320"/>
      <c r="G69" s="320"/>
      <c r="H69" s="320"/>
      <c r="I69" s="60"/>
      <c r="J69" s="53" t="s">
        <v>441</v>
      </c>
      <c r="M69" s="54"/>
      <c r="N69" s="54"/>
    </row>
    <row r="70" spans="3:14" ht="15.75" customHeight="1" x14ac:dyDescent="0.15">
      <c r="C70" s="366"/>
      <c r="D70" s="364" t="s">
        <v>449</v>
      </c>
      <c r="E70" s="320" t="s">
        <v>450</v>
      </c>
      <c r="F70" s="320"/>
      <c r="G70" s="320"/>
      <c r="H70" s="320"/>
      <c r="I70" s="60"/>
      <c r="J70" s="53" t="s">
        <v>441</v>
      </c>
      <c r="M70" s="54"/>
      <c r="N70" s="54"/>
    </row>
    <row r="71" spans="3:14" ht="15.75" customHeight="1" x14ac:dyDescent="0.15">
      <c r="C71" s="366"/>
      <c r="D71" s="364"/>
      <c r="E71" s="320" t="s">
        <v>451</v>
      </c>
      <c r="F71" s="320"/>
      <c r="G71" s="320"/>
      <c r="H71" s="320"/>
      <c r="I71" s="60"/>
      <c r="J71" s="53" t="s">
        <v>441</v>
      </c>
      <c r="M71" s="54"/>
      <c r="N71" s="54"/>
    </row>
    <row r="72" spans="3:14" ht="15.75" customHeight="1" x14ac:dyDescent="0.15">
      <c r="C72" s="366"/>
      <c r="D72" s="364"/>
      <c r="E72" s="320" t="s">
        <v>452</v>
      </c>
      <c r="F72" s="320"/>
      <c r="G72" s="320"/>
      <c r="H72" s="320"/>
      <c r="I72" s="60"/>
      <c r="J72" s="53" t="s">
        <v>441</v>
      </c>
      <c r="M72" s="54"/>
      <c r="N72" s="54"/>
    </row>
    <row r="73" spans="3:14" ht="15.75" customHeight="1" x14ac:dyDescent="0.15">
      <c r="C73" s="366"/>
      <c r="D73" s="364" t="s">
        <v>453</v>
      </c>
      <c r="E73" s="320" t="s">
        <v>454</v>
      </c>
      <c r="F73" s="320"/>
      <c r="G73" s="320"/>
      <c r="H73" s="320"/>
      <c r="I73" s="60"/>
      <c r="J73" s="53" t="s">
        <v>441</v>
      </c>
      <c r="M73" s="54"/>
      <c r="N73" s="54"/>
    </row>
    <row r="74" spans="3:14" ht="15.75" customHeight="1" x14ac:dyDescent="0.15">
      <c r="C74" s="366"/>
      <c r="D74" s="364"/>
      <c r="E74" s="320" t="s">
        <v>455</v>
      </c>
      <c r="F74" s="320"/>
      <c r="G74" s="320"/>
      <c r="H74" s="320"/>
      <c r="I74" s="60"/>
      <c r="J74" s="53" t="s">
        <v>441</v>
      </c>
      <c r="M74" s="54"/>
      <c r="N74" s="54"/>
    </row>
    <row r="75" spans="3:14" ht="15.75" customHeight="1" x14ac:dyDescent="0.15">
      <c r="C75" s="366"/>
      <c r="D75" s="364"/>
      <c r="E75" s="320" t="s">
        <v>457</v>
      </c>
      <c r="F75" s="320"/>
      <c r="G75" s="320"/>
      <c r="H75" s="320"/>
      <c r="I75" s="60"/>
      <c r="J75" s="53" t="s">
        <v>441</v>
      </c>
      <c r="M75" s="54"/>
      <c r="N75" s="54"/>
    </row>
    <row r="76" spans="3:14" ht="15.75" customHeight="1" x14ac:dyDescent="0.15">
      <c r="C76" s="366"/>
      <c r="D76" s="364"/>
      <c r="E76" s="320" t="s">
        <v>458</v>
      </c>
      <c r="F76" s="320"/>
      <c r="G76" s="320"/>
      <c r="H76" s="320"/>
      <c r="I76" s="60"/>
      <c r="J76" s="53" t="s">
        <v>441</v>
      </c>
      <c r="M76" s="54"/>
      <c r="N76" s="54"/>
    </row>
    <row r="77" spans="3:14" ht="15.75" customHeight="1" x14ac:dyDescent="0.15">
      <c r="C77" s="366"/>
      <c r="D77" s="364" t="s">
        <v>459</v>
      </c>
      <c r="E77" s="320" t="s">
        <v>460</v>
      </c>
      <c r="F77" s="320"/>
      <c r="G77" s="320"/>
      <c r="H77" s="320"/>
      <c r="I77" s="60"/>
      <c r="J77" s="53" t="s">
        <v>441</v>
      </c>
      <c r="M77" s="54"/>
      <c r="N77" s="54"/>
    </row>
    <row r="78" spans="3:14" ht="15.75" customHeight="1" x14ac:dyDescent="0.15">
      <c r="C78" s="366"/>
      <c r="D78" s="364"/>
      <c r="E78" s="369" t="s">
        <v>461</v>
      </c>
      <c r="F78" s="369"/>
      <c r="G78" s="369"/>
      <c r="H78" s="369"/>
      <c r="I78" s="60"/>
      <c r="J78" s="55" t="s">
        <v>440</v>
      </c>
      <c r="M78" s="54"/>
      <c r="N78" s="54"/>
    </row>
    <row r="79" spans="3:14" ht="15.75" customHeight="1" x14ac:dyDescent="0.15">
      <c r="C79" s="366"/>
      <c r="D79" s="364"/>
      <c r="E79" s="320" t="s">
        <v>462</v>
      </c>
      <c r="F79" s="320"/>
      <c r="G79" s="320"/>
      <c r="H79" s="320"/>
      <c r="I79" s="60"/>
      <c r="J79" s="53" t="s">
        <v>441</v>
      </c>
      <c r="M79" s="54"/>
      <c r="N79" s="54"/>
    </row>
    <row r="80" spans="3:14" ht="15.75" customHeight="1" thickBot="1" x14ac:dyDescent="0.2">
      <c r="C80" s="367"/>
      <c r="D80" s="370"/>
      <c r="E80" s="381" t="s">
        <v>463</v>
      </c>
      <c r="F80" s="381"/>
      <c r="G80" s="381"/>
      <c r="H80" s="381"/>
      <c r="I80" s="62"/>
      <c r="J80" s="82" t="s">
        <v>441</v>
      </c>
      <c r="K80" s="69"/>
      <c r="L80" s="69"/>
      <c r="M80" s="70"/>
      <c r="N80" s="54"/>
    </row>
    <row r="81" spans="3:14" ht="15.75" customHeight="1" x14ac:dyDescent="0.15">
      <c r="C81" s="365" t="s">
        <v>464</v>
      </c>
      <c r="D81" s="363" t="s">
        <v>465</v>
      </c>
      <c r="E81" s="368" t="s">
        <v>466</v>
      </c>
      <c r="F81" s="368"/>
      <c r="G81" s="368"/>
      <c r="H81" s="368"/>
      <c r="I81" s="59"/>
      <c r="J81" s="50" t="s">
        <v>441</v>
      </c>
      <c r="K81" s="51"/>
      <c r="L81" s="51"/>
      <c r="M81" s="52"/>
      <c r="N81" s="88"/>
    </row>
    <row r="82" spans="3:14" ht="15.75" customHeight="1" x14ac:dyDescent="0.15">
      <c r="C82" s="366"/>
      <c r="D82" s="364"/>
      <c r="E82" s="320" t="s">
        <v>467</v>
      </c>
      <c r="F82" s="320"/>
      <c r="G82" s="320"/>
      <c r="H82" s="320"/>
      <c r="I82" s="60"/>
      <c r="J82" s="53" t="s">
        <v>441</v>
      </c>
      <c r="M82" s="54"/>
    </row>
    <row r="83" spans="3:14" ht="15.75" customHeight="1" x14ac:dyDescent="0.15">
      <c r="C83" s="366"/>
      <c r="D83" s="364"/>
      <c r="E83" s="320" t="s">
        <v>468</v>
      </c>
      <c r="F83" s="320"/>
      <c r="G83" s="320"/>
      <c r="H83" s="320"/>
      <c r="I83" s="60"/>
      <c r="J83" s="53" t="s">
        <v>441</v>
      </c>
      <c r="M83" s="54"/>
    </row>
    <row r="84" spans="3:14" ht="15.75" customHeight="1" x14ac:dyDescent="0.15">
      <c r="C84" s="366"/>
      <c r="D84" s="364"/>
      <c r="E84" s="320" t="s">
        <v>469</v>
      </c>
      <c r="F84" s="320"/>
      <c r="G84" s="320"/>
      <c r="H84" s="320"/>
      <c r="I84" s="60"/>
      <c r="J84" s="53" t="s">
        <v>441</v>
      </c>
      <c r="M84" s="54"/>
    </row>
    <row r="85" spans="3:14" ht="15.75" customHeight="1" x14ac:dyDescent="0.15">
      <c r="C85" s="366"/>
      <c r="D85" s="364"/>
      <c r="E85" s="320" t="s">
        <v>470</v>
      </c>
      <c r="F85" s="320"/>
      <c r="G85" s="320"/>
      <c r="H85" s="320"/>
      <c r="I85" s="60"/>
      <c r="J85" s="53" t="s">
        <v>441</v>
      </c>
      <c r="M85" s="54"/>
    </row>
    <row r="86" spans="3:14" ht="15.75" customHeight="1" x14ac:dyDescent="0.15">
      <c r="C86" s="366"/>
      <c r="D86" s="364"/>
      <c r="E86" s="320" t="s">
        <v>471</v>
      </c>
      <c r="F86" s="320"/>
      <c r="G86" s="320"/>
      <c r="H86" s="320"/>
      <c r="I86" s="60"/>
      <c r="J86" s="53" t="s">
        <v>441</v>
      </c>
      <c r="M86" s="54"/>
    </row>
    <row r="87" spans="3:14" ht="15.75" customHeight="1" thickBot="1" x14ac:dyDescent="0.2">
      <c r="C87" s="367"/>
      <c r="D87" s="370"/>
      <c r="E87" s="381" t="s">
        <v>472</v>
      </c>
      <c r="F87" s="381"/>
      <c r="G87" s="381"/>
      <c r="H87" s="381"/>
      <c r="I87" s="62"/>
      <c r="J87" s="82" t="s">
        <v>441</v>
      </c>
      <c r="K87" s="69"/>
      <c r="L87" s="69"/>
      <c r="M87" s="70"/>
    </row>
    <row r="88" spans="3:14" ht="15.75" customHeight="1" x14ac:dyDescent="0.15">
      <c r="C88" s="365" t="s">
        <v>473</v>
      </c>
      <c r="D88" s="382" t="s">
        <v>474</v>
      </c>
      <c r="E88" s="368" t="s">
        <v>475</v>
      </c>
      <c r="F88" s="368"/>
      <c r="G88" s="368"/>
      <c r="H88" s="368"/>
      <c r="I88" s="59"/>
      <c r="J88" s="50" t="s">
        <v>441</v>
      </c>
      <c r="K88" s="51"/>
      <c r="L88" s="51"/>
      <c r="M88" s="52"/>
    </row>
    <row r="89" spans="3:14" ht="15.75" customHeight="1" x14ac:dyDescent="0.15">
      <c r="C89" s="366"/>
      <c r="D89" s="383"/>
      <c r="E89" s="320" t="s">
        <v>476</v>
      </c>
      <c r="F89" s="320"/>
      <c r="G89" s="320"/>
      <c r="H89" s="320"/>
      <c r="I89" s="60"/>
      <c r="J89" s="53" t="s">
        <v>441</v>
      </c>
      <c r="M89" s="54"/>
    </row>
    <row r="90" spans="3:14" ht="15.75" customHeight="1" x14ac:dyDescent="0.15">
      <c r="C90" s="366"/>
      <c r="D90" s="383"/>
      <c r="E90" s="320" t="s">
        <v>477</v>
      </c>
      <c r="F90" s="320"/>
      <c r="G90" s="320"/>
      <c r="H90" s="320"/>
      <c r="I90" s="60"/>
      <c r="J90" s="53" t="s">
        <v>441</v>
      </c>
      <c r="M90" s="54"/>
    </row>
    <row r="91" spans="3:14" ht="15.75" customHeight="1" x14ac:dyDescent="0.15">
      <c r="C91" s="366"/>
      <c r="D91" s="383"/>
      <c r="E91" s="320" t="s">
        <v>478</v>
      </c>
      <c r="F91" s="320"/>
      <c r="G91" s="320"/>
      <c r="H91" s="320"/>
      <c r="I91" s="60"/>
      <c r="J91" s="53" t="s">
        <v>441</v>
      </c>
      <c r="M91" s="54"/>
    </row>
    <row r="92" spans="3:14" ht="15.75" customHeight="1" x14ac:dyDescent="0.15">
      <c r="C92" s="366"/>
      <c r="D92" s="383"/>
      <c r="E92" s="320" t="s">
        <v>479</v>
      </c>
      <c r="F92" s="320"/>
      <c r="G92" s="320"/>
      <c r="H92" s="320"/>
      <c r="I92" s="60"/>
      <c r="J92" s="53" t="s">
        <v>441</v>
      </c>
      <c r="M92" s="54"/>
    </row>
    <row r="93" spans="3:14" ht="15.75" customHeight="1" thickBot="1" x14ac:dyDescent="0.2">
      <c r="C93" s="367"/>
      <c r="D93" s="384"/>
      <c r="E93" s="381" t="s">
        <v>480</v>
      </c>
      <c r="F93" s="381"/>
      <c r="G93" s="381"/>
      <c r="H93" s="381"/>
      <c r="I93" s="62"/>
      <c r="J93" s="82" t="s">
        <v>441</v>
      </c>
      <c r="K93" s="69"/>
      <c r="L93" s="69"/>
      <c r="M93" s="70"/>
    </row>
    <row r="94" spans="3:14" ht="15.75" customHeight="1" x14ac:dyDescent="0.15">
      <c r="C94" s="371" t="s">
        <v>19</v>
      </c>
      <c r="D94" s="374" t="s">
        <v>362</v>
      </c>
      <c r="E94" s="379" t="s">
        <v>482</v>
      </c>
      <c r="F94" s="379"/>
      <c r="G94" s="379"/>
      <c r="H94" s="379"/>
      <c r="I94" s="59"/>
      <c r="J94" s="50" t="s">
        <v>441</v>
      </c>
      <c r="K94" s="51"/>
      <c r="L94" s="51"/>
      <c r="M94" s="52"/>
    </row>
    <row r="95" spans="3:14" ht="15.75" customHeight="1" x14ac:dyDescent="0.15">
      <c r="C95" s="372"/>
      <c r="D95" s="337"/>
      <c r="E95" s="380" t="s">
        <v>483</v>
      </c>
      <c r="F95" s="380"/>
      <c r="G95" s="380"/>
      <c r="H95" s="380"/>
      <c r="I95" s="60"/>
      <c r="J95" s="53" t="s">
        <v>441</v>
      </c>
      <c r="M95" s="54"/>
    </row>
    <row r="96" spans="3:14" ht="15.75" customHeight="1" x14ac:dyDescent="0.15">
      <c r="C96" s="372"/>
      <c r="D96" s="337"/>
      <c r="E96" s="380" t="s">
        <v>484</v>
      </c>
      <c r="F96" s="380"/>
      <c r="G96" s="380"/>
      <c r="H96" s="380"/>
      <c r="I96" s="60"/>
      <c r="J96" s="53" t="s">
        <v>441</v>
      </c>
      <c r="M96" s="54"/>
    </row>
    <row r="97" spans="3:13" ht="15.75" customHeight="1" x14ac:dyDescent="0.15">
      <c r="C97" s="372"/>
      <c r="D97" s="337"/>
      <c r="E97" s="380" t="s">
        <v>485</v>
      </c>
      <c r="F97" s="380"/>
      <c r="G97" s="380"/>
      <c r="H97" s="380"/>
      <c r="I97" s="60"/>
      <c r="J97" s="53" t="s">
        <v>441</v>
      </c>
      <c r="M97" s="54"/>
    </row>
    <row r="98" spans="3:13" ht="15.75" customHeight="1" x14ac:dyDescent="0.15">
      <c r="C98" s="372"/>
      <c r="D98" s="337"/>
      <c r="E98" s="380" t="s">
        <v>486</v>
      </c>
      <c r="F98" s="380"/>
      <c r="G98" s="380"/>
      <c r="H98" s="380"/>
      <c r="I98" s="60"/>
      <c r="J98" s="53" t="s">
        <v>441</v>
      </c>
      <c r="M98" s="54"/>
    </row>
    <row r="99" spans="3:13" ht="15.75" customHeight="1" x14ac:dyDescent="0.15">
      <c r="C99" s="372"/>
      <c r="D99" s="337"/>
      <c r="E99" s="207" t="s">
        <v>135</v>
      </c>
      <c r="F99" s="207"/>
      <c r="G99" s="207"/>
      <c r="H99" s="207"/>
      <c r="I99" s="60"/>
      <c r="J99" s="53" t="s">
        <v>441</v>
      </c>
      <c r="M99" s="54"/>
    </row>
    <row r="100" spans="3:13" ht="15.75" customHeight="1" x14ac:dyDescent="0.15">
      <c r="C100" s="372"/>
      <c r="D100" s="337"/>
      <c r="E100" s="355" t="s">
        <v>139</v>
      </c>
      <c r="F100" s="355"/>
      <c r="G100" s="355"/>
      <c r="H100" s="355"/>
      <c r="I100" s="60"/>
      <c r="J100" s="55" t="s">
        <v>440</v>
      </c>
      <c r="M100" s="54"/>
    </row>
    <row r="101" spans="3:13" ht="15.75" customHeight="1" x14ac:dyDescent="0.15">
      <c r="C101" s="372"/>
      <c r="D101" s="337"/>
      <c r="E101" s="355" t="s">
        <v>18</v>
      </c>
      <c r="F101" s="355"/>
      <c r="G101" s="355"/>
      <c r="H101" s="355"/>
      <c r="I101" s="60"/>
      <c r="J101" s="55" t="s">
        <v>440</v>
      </c>
      <c r="M101" s="54"/>
    </row>
    <row r="102" spans="3:13" ht="15.75" customHeight="1" x14ac:dyDescent="0.15">
      <c r="C102" s="372"/>
      <c r="D102" s="337"/>
      <c r="E102" s="355" t="s">
        <v>97</v>
      </c>
      <c r="F102" s="355"/>
      <c r="G102" s="355"/>
      <c r="H102" s="355"/>
      <c r="I102" s="60"/>
      <c r="J102" s="55" t="s">
        <v>440</v>
      </c>
      <c r="M102" s="54"/>
    </row>
    <row r="103" spans="3:13" ht="15.75" customHeight="1" x14ac:dyDescent="0.15">
      <c r="C103" s="372"/>
      <c r="D103" s="337"/>
      <c r="E103" s="355" t="s">
        <v>67</v>
      </c>
      <c r="F103" s="355"/>
      <c r="G103" s="355"/>
      <c r="H103" s="355"/>
      <c r="I103" s="60"/>
      <c r="J103" s="55" t="s">
        <v>440</v>
      </c>
      <c r="M103" s="54"/>
    </row>
    <row r="104" spans="3:13" ht="15.75" customHeight="1" thickBot="1" x14ac:dyDescent="0.2">
      <c r="C104" s="373"/>
      <c r="D104" s="375"/>
      <c r="E104" s="211" t="s">
        <v>65</v>
      </c>
      <c r="F104" s="211"/>
      <c r="G104" s="211"/>
      <c r="H104" s="211"/>
      <c r="I104" s="62"/>
      <c r="J104" s="83" t="s">
        <v>440</v>
      </c>
      <c r="K104" s="69"/>
      <c r="L104" s="69"/>
      <c r="M104" s="70"/>
    </row>
    <row r="105" spans="3:13" ht="15.75" customHeight="1" x14ac:dyDescent="0.15">
      <c r="C105" s="376" t="s">
        <v>17</v>
      </c>
      <c r="D105" s="324" t="s">
        <v>363</v>
      </c>
      <c r="E105" s="359" t="s">
        <v>95</v>
      </c>
      <c r="F105" s="359"/>
      <c r="G105" s="359"/>
      <c r="H105" s="359"/>
      <c r="I105" s="59"/>
      <c r="J105" s="84" t="s">
        <v>440</v>
      </c>
      <c r="K105" s="51"/>
      <c r="L105" s="51"/>
      <c r="M105" s="52"/>
    </row>
    <row r="106" spans="3:13" ht="15.75" customHeight="1" x14ac:dyDescent="0.15">
      <c r="C106" s="377"/>
      <c r="D106" s="322"/>
      <c r="E106" s="355" t="s">
        <v>140</v>
      </c>
      <c r="F106" s="355"/>
      <c r="G106" s="355"/>
      <c r="H106" s="355"/>
      <c r="I106" s="60"/>
      <c r="J106" s="55" t="s">
        <v>440</v>
      </c>
      <c r="M106" s="54"/>
    </row>
    <row r="107" spans="3:13" ht="15.75" customHeight="1" thickBot="1" x14ac:dyDescent="0.2">
      <c r="C107" s="378"/>
      <c r="D107" s="323"/>
      <c r="E107" s="211" t="s">
        <v>141</v>
      </c>
      <c r="F107" s="211"/>
      <c r="G107" s="211"/>
      <c r="H107" s="211"/>
      <c r="I107" s="62"/>
      <c r="J107" s="83" t="s">
        <v>440</v>
      </c>
      <c r="K107" s="69"/>
      <c r="L107" s="69"/>
      <c r="M107" s="70"/>
    </row>
    <row r="108" spans="3:13" ht="15.75" customHeight="1" x14ac:dyDescent="0.15">
      <c r="C108" s="403" t="s">
        <v>43</v>
      </c>
      <c r="D108" s="374" t="s">
        <v>16</v>
      </c>
      <c r="E108" s="351" t="s">
        <v>142</v>
      </c>
      <c r="F108" s="351"/>
      <c r="G108" s="351"/>
      <c r="H108" s="351"/>
      <c r="I108" s="59"/>
      <c r="J108" s="50" t="s">
        <v>441</v>
      </c>
      <c r="K108" s="51"/>
      <c r="L108" s="51"/>
      <c r="M108" s="52"/>
    </row>
    <row r="109" spans="3:13" ht="15.75" customHeight="1" x14ac:dyDescent="0.15">
      <c r="C109" s="404"/>
      <c r="D109" s="406"/>
      <c r="E109" s="207" t="s">
        <v>143</v>
      </c>
      <c r="F109" s="207"/>
      <c r="G109" s="207"/>
      <c r="H109" s="207"/>
      <c r="I109" s="60"/>
      <c r="J109" s="53" t="s">
        <v>441</v>
      </c>
      <c r="M109" s="54"/>
    </row>
    <row r="110" spans="3:13" ht="15.75" customHeight="1" x14ac:dyDescent="0.15">
      <c r="C110" s="404"/>
      <c r="D110" s="406"/>
      <c r="E110" s="207" t="s">
        <v>144</v>
      </c>
      <c r="F110" s="207"/>
      <c r="G110" s="207"/>
      <c r="H110" s="207"/>
      <c r="I110" s="60"/>
      <c r="J110" s="53" t="s">
        <v>441</v>
      </c>
      <c r="M110" s="54"/>
    </row>
    <row r="111" spans="3:13" ht="15.75" customHeight="1" x14ac:dyDescent="0.15">
      <c r="C111" s="404"/>
      <c r="D111" s="406"/>
      <c r="E111" s="207" t="s">
        <v>145</v>
      </c>
      <c r="F111" s="207"/>
      <c r="G111" s="207"/>
      <c r="H111" s="207"/>
      <c r="I111" s="60"/>
      <c r="J111" s="53" t="s">
        <v>441</v>
      </c>
      <c r="M111" s="54"/>
    </row>
    <row r="112" spans="3:13" ht="15.75" customHeight="1" x14ac:dyDescent="0.15">
      <c r="C112" s="404"/>
      <c r="D112" s="406"/>
      <c r="E112" s="207" t="s">
        <v>146</v>
      </c>
      <c r="F112" s="207"/>
      <c r="G112" s="207"/>
      <c r="H112" s="207"/>
      <c r="I112" s="60"/>
      <c r="J112" s="53" t="s">
        <v>441</v>
      </c>
      <c r="M112" s="54"/>
    </row>
    <row r="113" spans="3:13" ht="15.75" customHeight="1" x14ac:dyDescent="0.15">
      <c r="C113" s="404"/>
      <c r="D113" s="406"/>
      <c r="E113" s="355" t="s">
        <v>83</v>
      </c>
      <c r="F113" s="355"/>
      <c r="G113" s="355"/>
      <c r="H113" s="355"/>
      <c r="I113" s="60"/>
      <c r="J113" s="55" t="s">
        <v>440</v>
      </c>
      <c r="M113" s="54"/>
    </row>
    <row r="114" spans="3:13" ht="15.75" customHeight="1" x14ac:dyDescent="0.15">
      <c r="C114" s="404"/>
      <c r="D114" s="406" t="s">
        <v>15</v>
      </c>
      <c r="E114" s="207" t="s">
        <v>147</v>
      </c>
      <c r="F114" s="207"/>
      <c r="G114" s="207"/>
      <c r="H114" s="207"/>
      <c r="I114" s="60"/>
      <c r="J114" s="53" t="s">
        <v>441</v>
      </c>
      <c r="M114" s="54"/>
    </row>
    <row r="115" spans="3:13" ht="15.75" customHeight="1" x14ac:dyDescent="0.15">
      <c r="C115" s="404"/>
      <c r="D115" s="406"/>
      <c r="E115" s="207" t="s">
        <v>148</v>
      </c>
      <c r="F115" s="207"/>
      <c r="G115" s="207"/>
      <c r="H115" s="207"/>
      <c r="I115" s="60"/>
      <c r="J115" s="53" t="s">
        <v>441</v>
      </c>
      <c r="M115" s="54"/>
    </row>
    <row r="116" spans="3:13" ht="15.75" customHeight="1" x14ac:dyDescent="0.15">
      <c r="C116" s="404"/>
      <c r="D116" s="406"/>
      <c r="E116" s="207" t="s">
        <v>149</v>
      </c>
      <c r="F116" s="207"/>
      <c r="G116" s="207"/>
      <c r="H116" s="207"/>
      <c r="I116" s="60"/>
      <c r="J116" s="53" t="s">
        <v>441</v>
      </c>
      <c r="M116" s="54"/>
    </row>
    <row r="117" spans="3:13" ht="15.75" customHeight="1" x14ac:dyDescent="0.15">
      <c r="C117" s="404"/>
      <c r="D117" s="406"/>
      <c r="E117" s="207" t="s">
        <v>150</v>
      </c>
      <c r="F117" s="207"/>
      <c r="G117" s="207"/>
      <c r="H117" s="207"/>
      <c r="I117" s="60"/>
      <c r="J117" s="53" t="s">
        <v>441</v>
      </c>
      <c r="M117" s="54"/>
    </row>
    <row r="118" spans="3:13" ht="15.75" customHeight="1" x14ac:dyDescent="0.15">
      <c r="C118" s="404"/>
      <c r="D118" s="406"/>
      <c r="E118" s="207" t="s">
        <v>151</v>
      </c>
      <c r="F118" s="207"/>
      <c r="G118" s="207"/>
      <c r="H118" s="207"/>
      <c r="I118" s="60"/>
      <c r="J118" s="53" t="s">
        <v>441</v>
      </c>
      <c r="M118" s="54"/>
    </row>
    <row r="119" spans="3:13" ht="15.75" customHeight="1" x14ac:dyDescent="0.15">
      <c r="C119" s="404"/>
      <c r="D119" s="406"/>
      <c r="E119" s="207" t="s">
        <v>152</v>
      </c>
      <c r="F119" s="207"/>
      <c r="G119" s="207"/>
      <c r="H119" s="207"/>
      <c r="I119" s="60"/>
      <c r="J119" s="53" t="s">
        <v>441</v>
      </c>
      <c r="M119" s="54"/>
    </row>
    <row r="120" spans="3:13" ht="15.75" customHeight="1" x14ac:dyDescent="0.15">
      <c r="C120" s="404"/>
      <c r="D120" s="406"/>
      <c r="E120" s="207" t="s">
        <v>155</v>
      </c>
      <c r="F120" s="207"/>
      <c r="G120" s="207"/>
      <c r="H120" s="207"/>
      <c r="I120" s="60"/>
      <c r="J120" s="53" t="s">
        <v>441</v>
      </c>
      <c r="M120" s="54"/>
    </row>
    <row r="121" spans="3:13" ht="15.75" customHeight="1" x14ac:dyDescent="0.15">
      <c r="C121" s="404"/>
      <c r="D121" s="406"/>
      <c r="E121" s="207" t="s">
        <v>154</v>
      </c>
      <c r="F121" s="207"/>
      <c r="G121" s="207"/>
      <c r="H121" s="207"/>
      <c r="I121" s="60"/>
      <c r="J121" s="53" t="s">
        <v>441</v>
      </c>
      <c r="M121" s="54"/>
    </row>
    <row r="122" spans="3:13" ht="15.75" customHeight="1" x14ac:dyDescent="0.15">
      <c r="C122" s="404"/>
      <c r="D122" s="406" t="s">
        <v>489</v>
      </c>
      <c r="E122" s="207" t="s">
        <v>153</v>
      </c>
      <c r="F122" s="207"/>
      <c r="G122" s="207"/>
      <c r="H122" s="207"/>
      <c r="I122" s="60"/>
      <c r="J122" s="53" t="s">
        <v>441</v>
      </c>
      <c r="M122" s="54"/>
    </row>
    <row r="123" spans="3:13" ht="15.75" customHeight="1" x14ac:dyDescent="0.15">
      <c r="C123" s="404"/>
      <c r="D123" s="406"/>
      <c r="E123" s="207" t="s">
        <v>156</v>
      </c>
      <c r="F123" s="207"/>
      <c r="G123" s="207"/>
      <c r="H123" s="207"/>
      <c r="I123" s="60"/>
      <c r="J123" s="53" t="s">
        <v>441</v>
      </c>
      <c r="M123" s="54"/>
    </row>
    <row r="124" spans="3:13" ht="15.75" customHeight="1" x14ac:dyDescent="0.15">
      <c r="C124" s="404"/>
      <c r="D124" s="406"/>
      <c r="E124" s="207" t="s">
        <v>157</v>
      </c>
      <c r="F124" s="207"/>
      <c r="G124" s="207"/>
      <c r="H124" s="207"/>
      <c r="I124" s="60"/>
      <c r="J124" s="53" t="s">
        <v>441</v>
      </c>
      <c r="M124" s="54"/>
    </row>
    <row r="125" spans="3:13" ht="15.75" customHeight="1" x14ac:dyDescent="0.15">
      <c r="C125" s="404"/>
      <c r="D125" s="406"/>
      <c r="E125" s="207" t="s">
        <v>158</v>
      </c>
      <c r="F125" s="207"/>
      <c r="G125" s="207"/>
      <c r="H125" s="207"/>
      <c r="I125" s="60"/>
      <c r="J125" s="53" t="s">
        <v>441</v>
      </c>
      <c r="M125" s="54"/>
    </row>
    <row r="126" spans="3:13" ht="15.75" customHeight="1" x14ac:dyDescent="0.15">
      <c r="C126" s="404"/>
      <c r="D126" s="406" t="s">
        <v>490</v>
      </c>
      <c r="E126" s="207" t="s">
        <v>159</v>
      </c>
      <c r="F126" s="207"/>
      <c r="G126" s="207"/>
      <c r="H126" s="207"/>
      <c r="I126" s="60"/>
      <c r="J126" s="53" t="s">
        <v>441</v>
      </c>
      <c r="M126" s="54"/>
    </row>
    <row r="127" spans="3:13" ht="15.75" customHeight="1" x14ac:dyDescent="0.15">
      <c r="C127" s="404"/>
      <c r="D127" s="406"/>
      <c r="E127" s="207" t="s">
        <v>160</v>
      </c>
      <c r="F127" s="207"/>
      <c r="G127" s="207"/>
      <c r="H127" s="207"/>
      <c r="I127" s="60"/>
      <c r="J127" s="53" t="s">
        <v>441</v>
      </c>
      <c r="M127" s="54"/>
    </row>
    <row r="128" spans="3:13" ht="15.75" customHeight="1" x14ac:dyDescent="0.15">
      <c r="C128" s="404"/>
      <c r="D128" s="406"/>
      <c r="E128" s="207" t="s">
        <v>161</v>
      </c>
      <c r="F128" s="207"/>
      <c r="G128" s="207"/>
      <c r="H128" s="207"/>
      <c r="I128" s="60"/>
      <c r="J128" s="53" t="s">
        <v>441</v>
      </c>
      <c r="M128" s="54"/>
    </row>
    <row r="129" spans="3:13" ht="15.75" customHeight="1" x14ac:dyDescent="0.15">
      <c r="C129" s="404"/>
      <c r="D129" s="406" t="s">
        <v>488</v>
      </c>
      <c r="E129" s="207" t="s">
        <v>162</v>
      </c>
      <c r="F129" s="207"/>
      <c r="G129" s="207"/>
      <c r="H129" s="207"/>
      <c r="I129" s="60"/>
      <c r="J129" s="53" t="s">
        <v>441</v>
      </c>
      <c r="M129" s="54"/>
    </row>
    <row r="130" spans="3:13" ht="15.75" customHeight="1" x14ac:dyDescent="0.15">
      <c r="C130" s="404"/>
      <c r="D130" s="406"/>
      <c r="E130" s="355" t="s">
        <v>163</v>
      </c>
      <c r="F130" s="355"/>
      <c r="G130" s="355"/>
      <c r="H130" s="355"/>
      <c r="I130" s="60"/>
      <c r="J130" s="55" t="s">
        <v>440</v>
      </c>
      <c r="M130" s="54"/>
    </row>
    <row r="131" spans="3:13" ht="15.75" customHeight="1" x14ac:dyDescent="0.15">
      <c r="C131" s="404"/>
      <c r="D131" s="406"/>
      <c r="E131" s="207" t="s">
        <v>164</v>
      </c>
      <c r="F131" s="207"/>
      <c r="G131" s="207"/>
      <c r="H131" s="207"/>
      <c r="I131" s="60"/>
      <c r="J131" s="53" t="s">
        <v>441</v>
      </c>
      <c r="M131" s="54"/>
    </row>
    <row r="132" spans="3:13" ht="15.75" customHeight="1" x14ac:dyDescent="0.15">
      <c r="C132" s="404"/>
      <c r="D132" s="406"/>
      <c r="E132" s="207" t="s">
        <v>165</v>
      </c>
      <c r="F132" s="207"/>
      <c r="G132" s="207"/>
      <c r="H132" s="207"/>
      <c r="I132" s="60"/>
      <c r="J132" s="53" t="s">
        <v>441</v>
      </c>
      <c r="M132" s="54"/>
    </row>
    <row r="133" spans="3:13" ht="15.75" customHeight="1" x14ac:dyDescent="0.15">
      <c r="C133" s="404"/>
      <c r="D133" s="406"/>
      <c r="E133" s="207" t="s">
        <v>166</v>
      </c>
      <c r="F133" s="207"/>
      <c r="G133" s="207"/>
      <c r="H133" s="207"/>
      <c r="I133" s="60"/>
      <c r="J133" s="53" t="s">
        <v>441</v>
      </c>
      <c r="M133" s="54"/>
    </row>
    <row r="134" spans="3:13" ht="15.75" customHeight="1" x14ac:dyDescent="0.15">
      <c r="C134" s="404"/>
      <c r="D134" s="406"/>
      <c r="E134" s="207" t="s">
        <v>167</v>
      </c>
      <c r="F134" s="207"/>
      <c r="G134" s="207"/>
      <c r="H134" s="207"/>
      <c r="I134" s="60"/>
      <c r="J134" s="53" t="s">
        <v>441</v>
      </c>
      <c r="M134" s="54"/>
    </row>
    <row r="135" spans="3:13" ht="15.75" customHeight="1" x14ac:dyDescent="0.15">
      <c r="C135" s="404"/>
      <c r="D135" s="339" t="s">
        <v>96</v>
      </c>
      <c r="E135" s="394" t="s">
        <v>333</v>
      </c>
      <c r="F135" s="395"/>
      <c r="G135" s="395"/>
      <c r="H135" s="396"/>
      <c r="I135" s="60"/>
      <c r="J135" s="55" t="s">
        <v>440</v>
      </c>
      <c r="K135" s="55"/>
      <c r="L135" s="55"/>
      <c r="M135" s="85"/>
    </row>
    <row r="136" spans="3:13" ht="15.75" customHeight="1" x14ac:dyDescent="0.15">
      <c r="C136" s="404"/>
      <c r="D136" s="342"/>
      <c r="E136" s="397" t="s">
        <v>168</v>
      </c>
      <c r="F136" s="398"/>
      <c r="G136" s="398"/>
      <c r="H136" s="399"/>
      <c r="I136" s="60"/>
      <c r="J136" s="55" t="s">
        <v>440</v>
      </c>
      <c r="K136" s="55"/>
      <c r="L136" s="55"/>
      <c r="M136" s="85"/>
    </row>
    <row r="137" spans="3:13" ht="15.75" customHeight="1" x14ac:dyDescent="0.15">
      <c r="C137" s="404"/>
      <c r="D137" s="342"/>
      <c r="E137" s="400" t="s">
        <v>169</v>
      </c>
      <c r="F137" s="401"/>
      <c r="G137" s="401"/>
      <c r="H137" s="402"/>
      <c r="I137" s="60"/>
      <c r="J137" s="55" t="s">
        <v>440</v>
      </c>
      <c r="K137" s="55"/>
      <c r="L137" s="55"/>
      <c r="M137" s="85"/>
    </row>
    <row r="138" spans="3:13" ht="15.75" customHeight="1" x14ac:dyDescent="0.15">
      <c r="C138" s="404"/>
      <c r="D138" s="342"/>
      <c r="E138" s="400" t="s">
        <v>170</v>
      </c>
      <c r="F138" s="401"/>
      <c r="G138" s="401"/>
      <c r="H138" s="402"/>
      <c r="I138" s="60"/>
      <c r="J138" s="55" t="s">
        <v>440</v>
      </c>
      <c r="K138" s="55"/>
      <c r="L138" s="55"/>
      <c r="M138" s="85"/>
    </row>
    <row r="139" spans="3:13" ht="15.75" customHeight="1" x14ac:dyDescent="0.15">
      <c r="C139" s="404"/>
      <c r="D139" s="342"/>
      <c r="E139" s="400" t="s">
        <v>171</v>
      </c>
      <c r="F139" s="401"/>
      <c r="G139" s="401"/>
      <c r="H139" s="402"/>
      <c r="I139" s="60"/>
      <c r="J139" s="55" t="s">
        <v>440</v>
      </c>
      <c r="K139" s="55"/>
      <c r="L139" s="55"/>
      <c r="M139" s="85"/>
    </row>
    <row r="140" spans="3:13" ht="15.75" customHeight="1" x14ac:dyDescent="0.15">
      <c r="C140" s="404"/>
      <c r="D140" s="342"/>
      <c r="E140" s="400" t="s">
        <v>172</v>
      </c>
      <c r="F140" s="401"/>
      <c r="G140" s="401"/>
      <c r="H140" s="402"/>
      <c r="I140" s="60"/>
      <c r="J140" s="55" t="s">
        <v>440</v>
      </c>
      <c r="K140" s="55"/>
      <c r="L140" s="55"/>
      <c r="M140" s="85"/>
    </row>
    <row r="141" spans="3:13" ht="15.75" customHeight="1" x14ac:dyDescent="0.15">
      <c r="C141" s="404"/>
      <c r="D141" s="342"/>
      <c r="E141" s="400" t="s">
        <v>173</v>
      </c>
      <c r="F141" s="401"/>
      <c r="G141" s="401"/>
      <c r="H141" s="402"/>
      <c r="I141" s="60"/>
      <c r="J141" s="55" t="s">
        <v>440</v>
      </c>
      <c r="K141" s="55"/>
      <c r="L141" s="55"/>
      <c r="M141" s="85"/>
    </row>
    <row r="142" spans="3:13" ht="15.75" customHeight="1" x14ac:dyDescent="0.15">
      <c r="C142" s="404"/>
      <c r="D142" s="341"/>
      <c r="E142" s="356" t="s">
        <v>358</v>
      </c>
      <c r="F142" s="357"/>
      <c r="G142" s="357"/>
      <c r="H142" s="358"/>
      <c r="I142" s="60"/>
      <c r="J142" s="53" t="s">
        <v>441</v>
      </c>
      <c r="K142" s="53"/>
      <c r="L142" s="53"/>
      <c r="M142" s="86"/>
    </row>
    <row r="143" spans="3:13" ht="15.75" customHeight="1" x14ac:dyDescent="0.15">
      <c r="C143" s="404"/>
      <c r="D143" s="339" t="s">
        <v>11</v>
      </c>
      <c r="E143" s="207" t="s">
        <v>174</v>
      </c>
      <c r="F143" s="207"/>
      <c r="G143" s="207"/>
      <c r="H143" s="207"/>
      <c r="I143" s="60"/>
      <c r="J143" s="53" t="s">
        <v>441</v>
      </c>
      <c r="K143" s="53"/>
      <c r="L143" s="53"/>
      <c r="M143" s="86"/>
    </row>
    <row r="144" spans="3:13" ht="15.75" customHeight="1" x14ac:dyDescent="0.15">
      <c r="C144" s="404"/>
      <c r="D144" s="342"/>
      <c r="E144" s="207" t="s">
        <v>175</v>
      </c>
      <c r="F144" s="207"/>
      <c r="G144" s="207"/>
      <c r="H144" s="207"/>
      <c r="I144" s="60"/>
      <c r="J144" s="53" t="s">
        <v>441</v>
      </c>
      <c r="M144" s="54"/>
    </row>
    <row r="145" spans="1:16" ht="15.75" customHeight="1" x14ac:dyDescent="0.15">
      <c r="C145" s="404"/>
      <c r="D145" s="342"/>
      <c r="E145" s="355" t="s">
        <v>176</v>
      </c>
      <c r="F145" s="355"/>
      <c r="G145" s="355"/>
      <c r="H145" s="355"/>
      <c r="I145" s="60"/>
      <c r="J145" s="55" t="s">
        <v>440</v>
      </c>
      <c r="M145" s="54"/>
    </row>
    <row r="146" spans="1:16" ht="15.75" customHeight="1" x14ac:dyDescent="0.15">
      <c r="C146" s="404"/>
      <c r="D146" s="341"/>
      <c r="E146" s="355" t="s">
        <v>177</v>
      </c>
      <c r="F146" s="355"/>
      <c r="G146" s="355"/>
      <c r="H146" s="355"/>
      <c r="I146" s="60"/>
      <c r="J146" s="55" t="s">
        <v>440</v>
      </c>
      <c r="M146" s="54"/>
    </row>
    <row r="147" spans="1:16" ht="15.75" customHeight="1" x14ac:dyDescent="0.15">
      <c r="C147" s="404"/>
      <c r="D147" s="339" t="s">
        <v>359</v>
      </c>
      <c r="E147" s="355" t="s">
        <v>178</v>
      </c>
      <c r="F147" s="355"/>
      <c r="G147" s="355"/>
      <c r="H147" s="355"/>
      <c r="I147" s="60"/>
      <c r="J147" s="55" t="s">
        <v>440</v>
      </c>
      <c r="M147" s="54"/>
    </row>
    <row r="148" spans="1:16" ht="15.75" customHeight="1" x14ac:dyDescent="0.15">
      <c r="C148" s="404"/>
      <c r="D148" s="342"/>
      <c r="E148" s="355" t="s">
        <v>339</v>
      </c>
      <c r="F148" s="355"/>
      <c r="G148" s="355"/>
      <c r="H148" s="355"/>
      <c r="I148" s="60"/>
      <c r="J148" s="55" t="s">
        <v>440</v>
      </c>
      <c r="M148" s="54"/>
    </row>
    <row r="149" spans="1:16" ht="15.75" customHeight="1" x14ac:dyDescent="0.15">
      <c r="C149" s="404"/>
      <c r="D149" s="342"/>
      <c r="E149" s="355" t="s">
        <v>340</v>
      </c>
      <c r="F149" s="355"/>
      <c r="G149" s="355"/>
      <c r="H149" s="355"/>
      <c r="I149" s="60"/>
      <c r="J149" s="55" t="s">
        <v>440</v>
      </c>
      <c r="M149" s="54"/>
    </row>
    <row r="150" spans="1:16" ht="15.75" customHeight="1" x14ac:dyDescent="0.15">
      <c r="C150" s="404"/>
      <c r="D150" s="342"/>
      <c r="E150" s="355" t="s">
        <v>341</v>
      </c>
      <c r="F150" s="355"/>
      <c r="G150" s="355"/>
      <c r="H150" s="355"/>
      <c r="I150" s="60"/>
      <c r="J150" s="55" t="s">
        <v>440</v>
      </c>
      <c r="M150" s="54"/>
    </row>
    <row r="151" spans="1:16" ht="15.75" customHeight="1" thickBot="1" x14ac:dyDescent="0.2">
      <c r="C151" s="405"/>
      <c r="D151" s="343"/>
      <c r="E151" s="211" t="s">
        <v>342</v>
      </c>
      <c r="F151" s="211"/>
      <c r="G151" s="211"/>
      <c r="H151" s="211"/>
      <c r="I151" s="62"/>
      <c r="J151" s="83" t="s">
        <v>440</v>
      </c>
      <c r="K151" s="69"/>
      <c r="L151" s="69"/>
      <c r="M151" s="70"/>
    </row>
    <row r="152" spans="1:16" ht="5.25" customHeight="1" thickBot="1" x14ac:dyDescent="0.2"/>
    <row r="153" spans="1:16" ht="18" customHeight="1" x14ac:dyDescent="0.15">
      <c r="A153" s="91"/>
      <c r="B153" s="91"/>
      <c r="C153" s="91"/>
      <c r="D153" s="91"/>
      <c r="E153" s="326"/>
      <c r="F153" s="327"/>
      <c r="G153" s="327"/>
      <c r="H153" s="327"/>
      <c r="I153" s="327"/>
      <c r="J153" s="327"/>
      <c r="K153" s="328"/>
      <c r="L153" s="95"/>
      <c r="M153" s="93"/>
    </row>
    <row r="154" spans="1:16" ht="18" customHeight="1" x14ac:dyDescent="0.15">
      <c r="C154" s="92"/>
      <c r="D154" s="92"/>
      <c r="E154" s="329"/>
      <c r="F154" s="330"/>
      <c r="G154" s="330"/>
      <c r="H154" s="330"/>
      <c r="I154" s="330"/>
      <c r="J154" s="330"/>
      <c r="K154" s="331"/>
      <c r="L154" s="95"/>
      <c r="M154" s="93"/>
    </row>
    <row r="155" spans="1:16" ht="18" customHeight="1" x14ac:dyDescent="0.15">
      <c r="C155" s="92"/>
      <c r="D155" s="92"/>
      <c r="E155" s="329"/>
      <c r="F155" s="330"/>
      <c r="G155" s="330"/>
      <c r="H155" s="330"/>
      <c r="I155" s="330"/>
      <c r="J155" s="330"/>
      <c r="K155" s="331"/>
      <c r="L155" s="95"/>
      <c r="M155" s="93"/>
    </row>
    <row r="156" spans="1:16" ht="18" customHeight="1" x14ac:dyDescent="0.15">
      <c r="C156" s="92"/>
      <c r="D156" s="92"/>
      <c r="E156" s="329"/>
      <c r="F156" s="330"/>
      <c r="G156" s="330"/>
      <c r="H156" s="330"/>
      <c r="I156" s="330"/>
      <c r="J156" s="330"/>
      <c r="K156" s="331"/>
      <c r="L156" s="95"/>
      <c r="M156" s="93"/>
    </row>
    <row r="157" spans="1:16" ht="18" customHeight="1" x14ac:dyDescent="0.15">
      <c r="C157" s="92"/>
      <c r="D157" s="92"/>
      <c r="E157" s="329"/>
      <c r="F157" s="330"/>
      <c r="G157" s="330"/>
      <c r="H157" s="330"/>
      <c r="I157" s="330"/>
      <c r="J157" s="330"/>
      <c r="K157" s="331"/>
      <c r="L157" s="95"/>
      <c r="M157" s="93"/>
    </row>
    <row r="158" spans="1:16" ht="8.25" customHeight="1" thickBot="1" x14ac:dyDescent="0.2">
      <c r="C158" s="92"/>
      <c r="D158" s="92"/>
      <c r="E158" s="332"/>
      <c r="F158" s="333"/>
      <c r="G158" s="333"/>
      <c r="H158" s="333"/>
      <c r="I158" s="333"/>
      <c r="J158" s="333"/>
      <c r="K158" s="334"/>
      <c r="L158" s="95"/>
      <c r="M158" s="90"/>
      <c r="N158" s="89"/>
    </row>
    <row r="159" spans="1:16" ht="5.25" customHeight="1" thickBot="1" x14ac:dyDescent="0.2">
      <c r="E159" s="109"/>
      <c r="F159" s="93"/>
      <c r="G159" s="93"/>
      <c r="H159" s="93"/>
      <c r="I159" s="93"/>
      <c r="J159" s="93"/>
      <c r="K159" s="93"/>
      <c r="L159" s="154"/>
      <c r="M159" s="154"/>
      <c r="P159" s="153"/>
    </row>
    <row r="160" spans="1:16" ht="17.25" customHeight="1" x14ac:dyDescent="0.15">
      <c r="E160" s="326"/>
      <c r="F160" s="327"/>
      <c r="G160" s="327"/>
      <c r="H160" s="327"/>
      <c r="I160" s="327"/>
      <c r="J160" s="327"/>
      <c r="K160" s="327"/>
      <c r="L160" s="327"/>
      <c r="M160" s="328"/>
      <c r="P160" s="153"/>
    </row>
    <row r="161" spans="2:13" ht="17.25" customHeight="1" x14ac:dyDescent="0.15">
      <c r="E161" s="329"/>
      <c r="F161" s="330"/>
      <c r="G161" s="330"/>
      <c r="H161" s="330"/>
      <c r="I161" s="330"/>
      <c r="J161" s="330"/>
      <c r="K161" s="330"/>
      <c r="L161" s="330"/>
      <c r="M161" s="331"/>
    </row>
    <row r="162" spans="2:13" ht="17.25" customHeight="1" x14ac:dyDescent="0.15">
      <c r="E162" s="329"/>
      <c r="F162" s="330"/>
      <c r="G162" s="330"/>
      <c r="H162" s="330"/>
      <c r="I162" s="330"/>
      <c r="J162" s="330"/>
      <c r="K162" s="330"/>
      <c r="L162" s="330"/>
      <c r="M162" s="331"/>
    </row>
    <row r="163" spans="2:13" ht="17.25" customHeight="1" x14ac:dyDescent="0.15">
      <c r="E163" s="329"/>
      <c r="F163" s="330"/>
      <c r="G163" s="330"/>
      <c r="H163" s="330"/>
      <c r="I163" s="330"/>
      <c r="J163" s="330"/>
      <c r="K163" s="330"/>
      <c r="L163" s="330"/>
      <c r="M163" s="331"/>
    </row>
    <row r="164" spans="2:13" ht="17.25" customHeight="1" thickBot="1" x14ac:dyDescent="0.2">
      <c r="E164" s="332"/>
      <c r="F164" s="333"/>
      <c r="G164" s="333"/>
      <c r="H164" s="333"/>
      <c r="I164" s="333"/>
      <c r="J164" s="333"/>
      <c r="K164" s="333"/>
      <c r="L164" s="333"/>
      <c r="M164" s="334"/>
    </row>
    <row r="165" spans="2:13" ht="15.75" customHeight="1" x14ac:dyDescent="0.15">
      <c r="M165" s="57" t="s">
        <v>481</v>
      </c>
    </row>
    <row r="167" spans="2:13" ht="15.75" customHeight="1" thickBot="1" x14ac:dyDescent="0.2">
      <c r="B167" s="114" t="s">
        <v>424</v>
      </c>
    </row>
    <row r="168" spans="2:13" ht="15.75" customHeight="1" x14ac:dyDescent="0.15">
      <c r="C168" s="200" t="s">
        <v>10</v>
      </c>
      <c r="D168" s="340" t="s">
        <v>51</v>
      </c>
      <c r="E168" s="351" t="s">
        <v>179</v>
      </c>
      <c r="F168" s="351"/>
      <c r="G168" s="351"/>
      <c r="H168" s="351"/>
      <c r="I168" s="59"/>
      <c r="J168" s="50" t="s">
        <v>441</v>
      </c>
      <c r="K168" s="51"/>
      <c r="L168" s="51"/>
      <c r="M168" s="52"/>
    </row>
    <row r="169" spans="2:13" ht="15.75" customHeight="1" x14ac:dyDescent="0.15">
      <c r="C169" s="201"/>
      <c r="D169" s="342"/>
      <c r="E169" s="207" t="s">
        <v>180</v>
      </c>
      <c r="F169" s="207"/>
      <c r="G169" s="207"/>
      <c r="H169" s="207"/>
      <c r="I169" s="60"/>
      <c r="J169" s="53" t="s">
        <v>441</v>
      </c>
      <c r="M169" s="54"/>
    </row>
    <row r="170" spans="2:13" ht="15.75" customHeight="1" x14ac:dyDescent="0.15">
      <c r="C170" s="201"/>
      <c r="D170" s="341"/>
      <c r="E170" s="207" t="s">
        <v>349</v>
      </c>
      <c r="F170" s="207"/>
      <c r="G170" s="207"/>
      <c r="H170" s="207"/>
      <c r="I170" s="60"/>
      <c r="J170" s="53" t="s">
        <v>441</v>
      </c>
      <c r="M170" s="54"/>
    </row>
    <row r="171" spans="2:13" ht="15.75" customHeight="1" x14ac:dyDescent="0.15">
      <c r="C171" s="201"/>
      <c r="D171" s="339" t="s">
        <v>26</v>
      </c>
      <c r="E171" s="189" t="s">
        <v>106</v>
      </c>
      <c r="F171" s="189"/>
      <c r="G171" s="189"/>
      <c r="H171" s="189"/>
      <c r="I171" s="60"/>
      <c r="J171" s="53" t="s">
        <v>441</v>
      </c>
      <c r="M171" s="54"/>
    </row>
    <row r="172" spans="2:13" ht="15.75" customHeight="1" x14ac:dyDescent="0.15">
      <c r="C172" s="201"/>
      <c r="D172" s="341"/>
      <c r="E172" s="189" t="s">
        <v>181</v>
      </c>
      <c r="F172" s="189"/>
      <c r="G172" s="189"/>
      <c r="H172" s="189"/>
      <c r="I172" s="60"/>
      <c r="J172" s="53" t="s">
        <v>441</v>
      </c>
      <c r="M172" s="54"/>
    </row>
    <row r="173" spans="2:13" ht="15.75" customHeight="1" x14ac:dyDescent="0.15">
      <c r="C173" s="201"/>
      <c r="D173" s="353" t="s">
        <v>25</v>
      </c>
      <c r="E173" s="335" t="s">
        <v>107</v>
      </c>
      <c r="F173" s="335"/>
      <c r="G173" s="335"/>
      <c r="H173" s="335"/>
      <c r="I173" s="60"/>
      <c r="J173" s="53" t="s">
        <v>441</v>
      </c>
      <c r="M173" s="54"/>
    </row>
    <row r="174" spans="2:13" ht="15.75" customHeight="1" x14ac:dyDescent="0.15">
      <c r="C174" s="201"/>
      <c r="D174" s="354"/>
      <c r="E174" s="192" t="s">
        <v>138</v>
      </c>
      <c r="F174" s="192"/>
      <c r="G174" s="192"/>
      <c r="H174" s="192"/>
      <c r="I174" s="60"/>
      <c r="J174" s="55" t="s">
        <v>440</v>
      </c>
      <c r="M174" s="54"/>
    </row>
    <row r="175" spans="2:13" ht="15.75" customHeight="1" x14ac:dyDescent="0.15">
      <c r="C175" s="201"/>
      <c r="D175" s="339" t="s">
        <v>24</v>
      </c>
      <c r="E175" s="189" t="s">
        <v>109</v>
      </c>
      <c r="F175" s="189"/>
      <c r="G175" s="189"/>
      <c r="H175" s="189"/>
      <c r="I175" s="60"/>
      <c r="J175" s="53" t="s">
        <v>441</v>
      </c>
      <c r="M175" s="54"/>
    </row>
    <row r="176" spans="2:13" ht="15.75" customHeight="1" x14ac:dyDescent="0.15">
      <c r="C176" s="201"/>
      <c r="D176" s="341"/>
      <c r="E176" s="189" t="s">
        <v>110</v>
      </c>
      <c r="F176" s="189"/>
      <c r="G176" s="189"/>
      <c r="H176" s="189"/>
      <c r="I176" s="60"/>
      <c r="J176" s="53" t="s">
        <v>441</v>
      </c>
      <c r="M176" s="54"/>
    </row>
    <row r="177" spans="3:13" ht="15.75" customHeight="1" x14ac:dyDescent="0.15">
      <c r="C177" s="201"/>
      <c r="D177" s="339" t="s">
        <v>8</v>
      </c>
      <c r="E177" s="189" t="s">
        <v>112</v>
      </c>
      <c r="F177" s="189"/>
      <c r="G177" s="189"/>
      <c r="H177" s="189"/>
      <c r="I177" s="60"/>
      <c r="J177" s="53" t="s">
        <v>441</v>
      </c>
      <c r="M177" s="54"/>
    </row>
    <row r="178" spans="3:13" ht="15.75" customHeight="1" x14ac:dyDescent="0.15">
      <c r="C178" s="201"/>
      <c r="D178" s="342"/>
      <c r="E178" s="189" t="s">
        <v>113</v>
      </c>
      <c r="F178" s="189"/>
      <c r="G178" s="189"/>
      <c r="H178" s="189"/>
      <c r="I178" s="60"/>
      <c r="J178" s="53" t="s">
        <v>441</v>
      </c>
      <c r="M178" s="54"/>
    </row>
    <row r="179" spans="3:13" ht="15.75" customHeight="1" x14ac:dyDescent="0.15">
      <c r="C179" s="201"/>
      <c r="D179" s="342"/>
      <c r="E179" s="189" t="s">
        <v>182</v>
      </c>
      <c r="F179" s="189"/>
      <c r="G179" s="189"/>
      <c r="H179" s="189"/>
      <c r="I179" s="60"/>
      <c r="J179" s="53" t="s">
        <v>441</v>
      </c>
      <c r="M179" s="54"/>
    </row>
    <row r="180" spans="3:13" ht="15.75" customHeight="1" x14ac:dyDescent="0.15">
      <c r="C180" s="201"/>
      <c r="D180" s="342"/>
      <c r="E180" s="189" t="s">
        <v>183</v>
      </c>
      <c r="F180" s="189"/>
      <c r="G180" s="189"/>
      <c r="H180" s="189"/>
      <c r="I180" s="60"/>
      <c r="J180" s="53" t="s">
        <v>441</v>
      </c>
      <c r="M180" s="54"/>
    </row>
    <row r="181" spans="3:13" ht="15.75" customHeight="1" x14ac:dyDescent="0.15">
      <c r="C181" s="201"/>
      <c r="D181" s="341"/>
      <c r="E181" s="189" t="s">
        <v>184</v>
      </c>
      <c r="F181" s="189"/>
      <c r="G181" s="189"/>
      <c r="H181" s="189"/>
      <c r="I181" s="60"/>
      <c r="J181" s="53" t="s">
        <v>441</v>
      </c>
      <c r="M181" s="54"/>
    </row>
    <row r="182" spans="3:13" ht="15.75" customHeight="1" x14ac:dyDescent="0.15">
      <c r="C182" s="201"/>
      <c r="D182" s="339" t="s">
        <v>50</v>
      </c>
      <c r="E182" s="189" t="s">
        <v>185</v>
      </c>
      <c r="F182" s="189"/>
      <c r="G182" s="189"/>
      <c r="H182" s="189"/>
      <c r="I182" s="60"/>
      <c r="J182" s="53" t="s">
        <v>441</v>
      </c>
      <c r="M182" s="54"/>
    </row>
    <row r="183" spans="3:13" ht="15.75" customHeight="1" x14ac:dyDescent="0.15">
      <c r="C183" s="201"/>
      <c r="D183" s="342"/>
      <c r="E183" s="189" t="s">
        <v>186</v>
      </c>
      <c r="F183" s="189"/>
      <c r="G183" s="189"/>
      <c r="H183" s="189"/>
      <c r="I183" s="60"/>
      <c r="J183" s="53" t="s">
        <v>441</v>
      </c>
      <c r="M183" s="54"/>
    </row>
    <row r="184" spans="3:13" ht="15.75" customHeight="1" x14ac:dyDescent="0.15">
      <c r="C184" s="201"/>
      <c r="D184" s="342"/>
      <c r="E184" s="189" t="s">
        <v>118</v>
      </c>
      <c r="F184" s="189"/>
      <c r="G184" s="189"/>
      <c r="H184" s="189"/>
      <c r="I184" s="60"/>
      <c r="J184" s="53" t="s">
        <v>441</v>
      </c>
      <c r="M184" s="54"/>
    </row>
    <row r="185" spans="3:13" ht="15.75" customHeight="1" x14ac:dyDescent="0.15">
      <c r="C185" s="201"/>
      <c r="D185" s="342"/>
      <c r="E185" s="189" t="s">
        <v>119</v>
      </c>
      <c r="F185" s="189"/>
      <c r="G185" s="189"/>
      <c r="H185" s="189"/>
      <c r="I185" s="60"/>
      <c r="J185" s="53" t="s">
        <v>441</v>
      </c>
      <c r="M185" s="54"/>
    </row>
    <row r="186" spans="3:13" ht="15.75" customHeight="1" x14ac:dyDescent="0.15">
      <c r="C186" s="201"/>
      <c r="D186" s="341"/>
      <c r="E186" s="192" t="s">
        <v>136</v>
      </c>
      <c r="F186" s="192"/>
      <c r="G186" s="192"/>
      <c r="H186" s="192"/>
      <c r="I186" s="60"/>
      <c r="J186" s="55" t="s">
        <v>440</v>
      </c>
      <c r="M186" s="54"/>
    </row>
    <row r="187" spans="3:13" ht="15.75" customHeight="1" x14ac:dyDescent="0.15">
      <c r="C187" s="201"/>
      <c r="D187" s="339" t="s">
        <v>4</v>
      </c>
      <c r="E187" s="189" t="s">
        <v>187</v>
      </c>
      <c r="F187" s="189"/>
      <c r="G187" s="189"/>
      <c r="H187" s="189"/>
      <c r="I187" s="60"/>
      <c r="J187" s="53" t="s">
        <v>441</v>
      </c>
      <c r="M187" s="54"/>
    </row>
    <row r="188" spans="3:13" ht="15.75" customHeight="1" x14ac:dyDescent="0.15">
      <c r="C188" s="201"/>
      <c r="D188" s="342"/>
      <c r="E188" s="190" t="s">
        <v>188</v>
      </c>
      <c r="F188" s="190"/>
      <c r="G188" s="190"/>
      <c r="H188" s="190"/>
      <c r="I188" s="60"/>
      <c r="J188" s="53" t="s">
        <v>441</v>
      </c>
      <c r="M188" s="54"/>
    </row>
    <row r="189" spans="3:13" ht="15.75" customHeight="1" x14ac:dyDescent="0.15">
      <c r="C189" s="201"/>
      <c r="D189" s="342"/>
      <c r="E189" s="190" t="s">
        <v>189</v>
      </c>
      <c r="F189" s="190"/>
      <c r="G189" s="190"/>
      <c r="H189" s="190"/>
      <c r="I189" s="60"/>
      <c r="J189" s="53" t="s">
        <v>441</v>
      </c>
      <c r="M189" s="54"/>
    </row>
    <row r="190" spans="3:13" ht="15.75" customHeight="1" x14ac:dyDescent="0.15">
      <c r="C190" s="201"/>
      <c r="D190" s="341"/>
      <c r="E190" s="190" t="s">
        <v>190</v>
      </c>
      <c r="F190" s="190"/>
      <c r="G190" s="190"/>
      <c r="H190" s="190"/>
      <c r="I190" s="60"/>
      <c r="J190" s="53" t="s">
        <v>441</v>
      </c>
      <c r="M190" s="54"/>
    </row>
    <row r="191" spans="3:13" ht="15.75" customHeight="1" x14ac:dyDescent="0.15">
      <c r="C191" s="201"/>
      <c r="D191" s="352" t="s">
        <v>364</v>
      </c>
      <c r="E191" s="190" t="s">
        <v>191</v>
      </c>
      <c r="F191" s="190"/>
      <c r="G191" s="190"/>
      <c r="H191" s="190"/>
      <c r="I191" s="60"/>
      <c r="J191" s="53" t="s">
        <v>441</v>
      </c>
      <c r="M191" s="54"/>
    </row>
    <row r="192" spans="3:13" ht="15.75" customHeight="1" x14ac:dyDescent="0.15">
      <c r="C192" s="201"/>
      <c r="D192" s="341"/>
      <c r="E192" s="190" t="s">
        <v>192</v>
      </c>
      <c r="F192" s="190"/>
      <c r="G192" s="190"/>
      <c r="H192" s="190"/>
      <c r="I192" s="60"/>
      <c r="J192" s="53" t="s">
        <v>441</v>
      </c>
      <c r="M192" s="54"/>
    </row>
    <row r="193" spans="3:13" ht="15.75" customHeight="1" x14ac:dyDescent="0.15">
      <c r="C193" s="201"/>
      <c r="D193" s="339" t="s">
        <v>3</v>
      </c>
      <c r="E193" s="190" t="s">
        <v>193</v>
      </c>
      <c r="F193" s="190"/>
      <c r="G193" s="190"/>
      <c r="H193" s="190"/>
      <c r="I193" s="60"/>
      <c r="J193" s="53" t="s">
        <v>441</v>
      </c>
      <c r="M193" s="54"/>
    </row>
    <row r="194" spans="3:13" ht="15.75" customHeight="1" x14ac:dyDescent="0.15">
      <c r="C194" s="201"/>
      <c r="D194" s="341"/>
      <c r="E194" s="190" t="s">
        <v>194</v>
      </c>
      <c r="F194" s="190"/>
      <c r="G194" s="190"/>
      <c r="H194" s="190"/>
      <c r="I194" s="60"/>
      <c r="J194" s="53" t="s">
        <v>441</v>
      </c>
      <c r="M194" s="54"/>
    </row>
    <row r="195" spans="3:13" ht="15.75" customHeight="1" x14ac:dyDescent="0.15">
      <c r="C195" s="201"/>
      <c r="D195" s="339" t="s">
        <v>47</v>
      </c>
      <c r="E195" s="190" t="s">
        <v>195</v>
      </c>
      <c r="F195" s="190"/>
      <c r="G195" s="190"/>
      <c r="H195" s="190"/>
      <c r="I195" s="60"/>
      <c r="J195" s="53" t="s">
        <v>441</v>
      </c>
      <c r="M195" s="54"/>
    </row>
    <row r="196" spans="3:13" ht="15.75" customHeight="1" x14ac:dyDescent="0.15">
      <c r="C196" s="201"/>
      <c r="D196" s="342"/>
      <c r="E196" s="190" t="s">
        <v>194</v>
      </c>
      <c r="F196" s="190"/>
      <c r="G196" s="190"/>
      <c r="H196" s="190"/>
      <c r="I196" s="60"/>
      <c r="J196" s="53" t="s">
        <v>441</v>
      </c>
      <c r="M196" s="54"/>
    </row>
    <row r="197" spans="3:13" ht="15.75" customHeight="1" thickBot="1" x14ac:dyDescent="0.2">
      <c r="C197" s="202"/>
      <c r="D197" s="343"/>
      <c r="E197" s="197" t="s">
        <v>196</v>
      </c>
      <c r="F197" s="197"/>
      <c r="G197" s="197"/>
      <c r="H197" s="197"/>
      <c r="I197" s="62"/>
      <c r="J197" s="82" t="s">
        <v>441</v>
      </c>
      <c r="K197" s="69"/>
      <c r="L197" s="69"/>
      <c r="M197" s="70"/>
    </row>
    <row r="198" spans="3:13" ht="15.75" customHeight="1" x14ac:dyDescent="0.15">
      <c r="C198" s="200" t="s">
        <v>46</v>
      </c>
      <c r="D198" s="340" t="s">
        <v>20</v>
      </c>
      <c r="E198" s="195" t="s">
        <v>121</v>
      </c>
      <c r="F198" s="195"/>
      <c r="G198" s="195"/>
      <c r="H198" s="195"/>
      <c r="I198" s="59"/>
      <c r="J198" s="50" t="s">
        <v>441</v>
      </c>
      <c r="K198" s="51"/>
      <c r="L198" s="51"/>
      <c r="M198" s="52"/>
    </row>
    <row r="199" spans="3:13" ht="15.75" customHeight="1" x14ac:dyDescent="0.15">
      <c r="C199" s="201"/>
      <c r="D199" s="342"/>
      <c r="E199" s="190" t="s">
        <v>197</v>
      </c>
      <c r="F199" s="190"/>
      <c r="G199" s="190"/>
      <c r="H199" s="190"/>
      <c r="I199" s="60"/>
      <c r="J199" s="53" t="s">
        <v>441</v>
      </c>
      <c r="M199" s="54"/>
    </row>
    <row r="200" spans="3:13" ht="15.75" customHeight="1" x14ac:dyDescent="0.15">
      <c r="C200" s="201"/>
      <c r="D200" s="342"/>
      <c r="E200" s="190" t="s">
        <v>123</v>
      </c>
      <c r="F200" s="190"/>
      <c r="G200" s="190"/>
      <c r="H200" s="190"/>
      <c r="I200" s="60"/>
      <c r="J200" s="53" t="s">
        <v>441</v>
      </c>
      <c r="M200" s="54"/>
    </row>
    <row r="201" spans="3:13" ht="15.75" customHeight="1" x14ac:dyDescent="0.15">
      <c r="C201" s="201"/>
      <c r="D201" s="342"/>
      <c r="E201" s="190" t="s">
        <v>124</v>
      </c>
      <c r="F201" s="190"/>
      <c r="G201" s="190"/>
      <c r="H201" s="190"/>
      <c r="I201" s="60"/>
      <c r="J201" s="53" t="s">
        <v>441</v>
      </c>
      <c r="M201" s="54"/>
    </row>
    <row r="202" spans="3:13" ht="15.75" customHeight="1" x14ac:dyDescent="0.15">
      <c r="C202" s="201"/>
      <c r="D202" s="342"/>
      <c r="E202" s="190" t="s">
        <v>125</v>
      </c>
      <c r="F202" s="190"/>
      <c r="G202" s="190"/>
      <c r="H202" s="190"/>
      <c r="I202" s="60"/>
      <c r="J202" s="53" t="s">
        <v>441</v>
      </c>
      <c r="M202" s="54"/>
    </row>
    <row r="203" spans="3:13" ht="15.75" customHeight="1" x14ac:dyDescent="0.15">
      <c r="C203" s="201"/>
      <c r="D203" s="341"/>
      <c r="E203" s="190" t="s">
        <v>126</v>
      </c>
      <c r="F203" s="190"/>
      <c r="G203" s="190"/>
      <c r="H203" s="190"/>
      <c r="I203" s="60"/>
      <c r="J203" s="53" t="s">
        <v>441</v>
      </c>
      <c r="M203" s="54"/>
    </row>
    <row r="204" spans="3:13" ht="15.75" customHeight="1" x14ac:dyDescent="0.15">
      <c r="C204" s="201"/>
      <c r="D204" s="352" t="s">
        <v>366</v>
      </c>
      <c r="E204" s="190" t="s">
        <v>198</v>
      </c>
      <c r="F204" s="190"/>
      <c r="G204" s="190"/>
      <c r="H204" s="190"/>
      <c r="I204" s="60"/>
      <c r="J204" s="53" t="s">
        <v>441</v>
      </c>
      <c r="M204" s="54"/>
    </row>
    <row r="205" spans="3:13" ht="15.75" customHeight="1" x14ac:dyDescent="0.15">
      <c r="C205" s="201"/>
      <c r="D205" s="341"/>
      <c r="E205" s="190" t="s">
        <v>199</v>
      </c>
      <c r="F205" s="190"/>
      <c r="G205" s="190"/>
      <c r="H205" s="190"/>
      <c r="I205" s="60"/>
      <c r="J205" s="53" t="s">
        <v>441</v>
      </c>
      <c r="M205" s="54"/>
    </row>
    <row r="206" spans="3:13" ht="15.75" customHeight="1" x14ac:dyDescent="0.15">
      <c r="C206" s="201"/>
      <c r="D206" s="352" t="s">
        <v>365</v>
      </c>
      <c r="E206" s="190" t="s">
        <v>200</v>
      </c>
      <c r="F206" s="190"/>
      <c r="G206" s="190"/>
      <c r="H206" s="190"/>
      <c r="I206" s="60"/>
      <c r="J206" s="53" t="s">
        <v>441</v>
      </c>
      <c r="M206" s="54"/>
    </row>
    <row r="207" spans="3:13" ht="15.75" customHeight="1" x14ac:dyDescent="0.15">
      <c r="C207" s="201"/>
      <c r="D207" s="342"/>
      <c r="E207" s="190" t="s">
        <v>201</v>
      </c>
      <c r="F207" s="190"/>
      <c r="G207" s="190"/>
      <c r="H207" s="190"/>
      <c r="I207" s="60"/>
      <c r="J207" s="53" t="s">
        <v>441</v>
      </c>
      <c r="M207" s="54"/>
    </row>
    <row r="208" spans="3:13" ht="15.75" customHeight="1" thickBot="1" x14ac:dyDescent="0.2">
      <c r="C208" s="202"/>
      <c r="D208" s="343"/>
      <c r="E208" s="197" t="s">
        <v>202</v>
      </c>
      <c r="F208" s="197"/>
      <c r="G208" s="197"/>
      <c r="H208" s="197"/>
      <c r="I208" s="62"/>
      <c r="J208" s="82" t="s">
        <v>441</v>
      </c>
      <c r="K208" s="69"/>
      <c r="L208" s="69"/>
      <c r="M208" s="70"/>
    </row>
    <row r="209" spans="3:13" ht="15.75" customHeight="1" x14ac:dyDescent="0.15">
      <c r="C209" s="345" t="s">
        <v>17</v>
      </c>
      <c r="D209" s="348" t="s">
        <v>363</v>
      </c>
      <c r="E209" s="212" t="s">
        <v>141</v>
      </c>
      <c r="F209" s="212"/>
      <c r="G209" s="212"/>
      <c r="H209" s="212"/>
      <c r="I209" s="59"/>
      <c r="J209" s="84" t="s">
        <v>440</v>
      </c>
      <c r="K209" s="51"/>
      <c r="L209" s="51"/>
      <c r="M209" s="52"/>
    </row>
    <row r="210" spans="3:13" ht="15.75" customHeight="1" x14ac:dyDescent="0.15">
      <c r="C210" s="346"/>
      <c r="D210" s="349"/>
      <c r="E210" s="191" t="s">
        <v>140</v>
      </c>
      <c r="F210" s="191"/>
      <c r="G210" s="191"/>
      <c r="H210" s="191"/>
      <c r="I210" s="60"/>
      <c r="J210" s="55" t="s">
        <v>440</v>
      </c>
      <c r="M210" s="54"/>
    </row>
    <row r="211" spans="3:13" ht="15.75" customHeight="1" thickBot="1" x14ac:dyDescent="0.2">
      <c r="C211" s="347"/>
      <c r="D211" s="350"/>
      <c r="E211" s="213" t="s">
        <v>95</v>
      </c>
      <c r="F211" s="213"/>
      <c r="G211" s="213"/>
      <c r="H211" s="213"/>
      <c r="I211" s="62"/>
      <c r="J211" s="83" t="s">
        <v>440</v>
      </c>
      <c r="K211" s="69"/>
      <c r="L211" s="69"/>
      <c r="M211" s="70"/>
    </row>
    <row r="212" spans="3:13" ht="15.75" customHeight="1" x14ac:dyDescent="0.15">
      <c r="C212" s="200" t="s">
        <v>43</v>
      </c>
      <c r="D212" s="340" t="s">
        <v>42</v>
      </c>
      <c r="E212" s="195" t="s">
        <v>203</v>
      </c>
      <c r="F212" s="195"/>
      <c r="G212" s="195"/>
      <c r="H212" s="195"/>
      <c r="I212" s="59"/>
      <c r="J212" s="50" t="s">
        <v>441</v>
      </c>
      <c r="K212" s="51"/>
      <c r="L212" s="51"/>
      <c r="M212" s="52"/>
    </row>
    <row r="213" spans="3:13" ht="15.75" customHeight="1" x14ac:dyDescent="0.15">
      <c r="C213" s="201"/>
      <c r="D213" s="342"/>
      <c r="E213" s="190" t="s">
        <v>204</v>
      </c>
      <c r="F213" s="190"/>
      <c r="G213" s="190"/>
      <c r="H213" s="190"/>
      <c r="I213" s="60"/>
      <c r="J213" s="53" t="s">
        <v>441</v>
      </c>
      <c r="M213" s="54"/>
    </row>
    <row r="214" spans="3:13" ht="15.75" customHeight="1" x14ac:dyDescent="0.15">
      <c r="C214" s="201"/>
      <c r="D214" s="341"/>
      <c r="E214" s="190" t="s">
        <v>205</v>
      </c>
      <c r="F214" s="190"/>
      <c r="G214" s="190"/>
      <c r="H214" s="190"/>
      <c r="I214" s="60"/>
      <c r="J214" s="53" t="s">
        <v>441</v>
      </c>
      <c r="M214" s="54"/>
    </row>
    <row r="215" spans="3:13" ht="15.75" customHeight="1" x14ac:dyDescent="0.15">
      <c r="C215" s="201"/>
      <c r="D215" s="339" t="s">
        <v>16</v>
      </c>
      <c r="E215" s="190" t="s">
        <v>146</v>
      </c>
      <c r="F215" s="190"/>
      <c r="G215" s="190"/>
      <c r="H215" s="190"/>
      <c r="I215" s="60"/>
      <c r="J215" s="53" t="s">
        <v>441</v>
      </c>
      <c r="M215" s="54"/>
    </row>
    <row r="216" spans="3:13" ht="15.75" customHeight="1" x14ac:dyDescent="0.15">
      <c r="C216" s="201"/>
      <c r="D216" s="341"/>
      <c r="E216" s="191" t="s">
        <v>83</v>
      </c>
      <c r="F216" s="191"/>
      <c r="G216" s="191"/>
      <c r="H216" s="191"/>
      <c r="I216" s="60"/>
      <c r="J216" s="55" t="s">
        <v>440</v>
      </c>
      <c r="M216" s="54"/>
    </row>
    <row r="217" spans="3:13" ht="15.75" customHeight="1" x14ac:dyDescent="0.15">
      <c r="C217" s="201"/>
      <c r="D217" s="339" t="s">
        <v>15</v>
      </c>
      <c r="E217" s="190" t="s">
        <v>149</v>
      </c>
      <c r="F217" s="190"/>
      <c r="G217" s="190"/>
      <c r="H217" s="190"/>
      <c r="I217" s="60"/>
      <c r="J217" s="53" t="s">
        <v>441</v>
      </c>
      <c r="M217" s="54"/>
    </row>
    <row r="218" spans="3:13" ht="15.75" customHeight="1" x14ac:dyDescent="0.15">
      <c r="C218" s="201"/>
      <c r="D218" s="342"/>
      <c r="E218" s="190" t="s">
        <v>150</v>
      </c>
      <c r="F218" s="190"/>
      <c r="G218" s="190"/>
      <c r="H218" s="190"/>
      <c r="I218" s="60"/>
      <c r="J218" s="53" t="s">
        <v>441</v>
      </c>
      <c r="M218" s="54"/>
    </row>
    <row r="219" spans="3:13" ht="15.75" customHeight="1" x14ac:dyDescent="0.15">
      <c r="C219" s="201"/>
      <c r="D219" s="342"/>
      <c r="E219" s="190" t="s">
        <v>206</v>
      </c>
      <c r="F219" s="190"/>
      <c r="G219" s="190"/>
      <c r="H219" s="190"/>
      <c r="I219" s="60"/>
      <c r="J219" s="53" t="s">
        <v>441</v>
      </c>
      <c r="M219" s="54"/>
    </row>
    <row r="220" spans="3:13" ht="15.75" customHeight="1" x14ac:dyDescent="0.15">
      <c r="C220" s="201"/>
      <c r="D220" s="342"/>
      <c r="E220" s="190" t="s">
        <v>151</v>
      </c>
      <c r="F220" s="190"/>
      <c r="G220" s="190"/>
      <c r="H220" s="190"/>
      <c r="I220" s="60"/>
      <c r="J220" s="53" t="s">
        <v>441</v>
      </c>
      <c r="M220" s="54"/>
    </row>
    <row r="221" spans="3:13" ht="15.75" customHeight="1" x14ac:dyDescent="0.15">
      <c r="C221" s="201"/>
      <c r="D221" s="342"/>
      <c r="E221" s="190" t="s">
        <v>152</v>
      </c>
      <c r="F221" s="190"/>
      <c r="G221" s="190"/>
      <c r="H221" s="190"/>
      <c r="I221" s="60"/>
      <c r="J221" s="53" t="s">
        <v>441</v>
      </c>
      <c r="M221" s="54"/>
    </row>
    <row r="222" spans="3:13" ht="15.75" customHeight="1" x14ac:dyDescent="0.15">
      <c r="C222" s="201"/>
      <c r="D222" s="342"/>
      <c r="E222" s="190" t="s">
        <v>155</v>
      </c>
      <c r="F222" s="190"/>
      <c r="G222" s="190"/>
      <c r="H222" s="190"/>
      <c r="I222" s="60"/>
      <c r="J222" s="53" t="s">
        <v>441</v>
      </c>
      <c r="M222" s="54"/>
    </row>
    <row r="223" spans="3:13" ht="15.75" customHeight="1" x14ac:dyDescent="0.15">
      <c r="C223" s="201"/>
      <c r="D223" s="341"/>
      <c r="E223" s="190" t="s">
        <v>154</v>
      </c>
      <c r="F223" s="190"/>
      <c r="G223" s="190"/>
      <c r="H223" s="190"/>
      <c r="I223" s="60"/>
      <c r="J223" s="53" t="s">
        <v>441</v>
      </c>
      <c r="M223" s="54"/>
    </row>
    <row r="224" spans="3:13" ht="15.75" customHeight="1" x14ac:dyDescent="0.15">
      <c r="C224" s="201"/>
      <c r="D224" s="339" t="s">
        <v>14</v>
      </c>
      <c r="E224" s="190" t="s">
        <v>157</v>
      </c>
      <c r="F224" s="190"/>
      <c r="G224" s="190"/>
      <c r="H224" s="190"/>
      <c r="I224" s="60"/>
      <c r="J224" s="53" t="s">
        <v>441</v>
      </c>
      <c r="M224" s="54"/>
    </row>
    <row r="225" spans="3:13" ht="15.75" customHeight="1" x14ac:dyDescent="0.15">
      <c r="C225" s="201"/>
      <c r="D225" s="342"/>
      <c r="E225" s="190" t="s">
        <v>156</v>
      </c>
      <c r="F225" s="190"/>
      <c r="G225" s="190"/>
      <c r="H225" s="190"/>
      <c r="I225" s="60"/>
      <c r="J225" s="53" t="s">
        <v>441</v>
      </c>
      <c r="M225" s="54"/>
    </row>
    <row r="226" spans="3:13" ht="15.75" customHeight="1" x14ac:dyDescent="0.15">
      <c r="C226" s="201"/>
      <c r="D226" s="341"/>
      <c r="E226" s="190" t="s">
        <v>158</v>
      </c>
      <c r="F226" s="190"/>
      <c r="G226" s="190"/>
      <c r="H226" s="190"/>
      <c r="I226" s="60"/>
      <c r="J226" s="53" t="s">
        <v>441</v>
      </c>
      <c r="M226" s="54"/>
    </row>
    <row r="227" spans="3:13" ht="15.75" customHeight="1" x14ac:dyDescent="0.15">
      <c r="C227" s="201"/>
      <c r="D227" s="339" t="s">
        <v>13</v>
      </c>
      <c r="E227" s="190" t="s">
        <v>159</v>
      </c>
      <c r="F227" s="190"/>
      <c r="G227" s="190"/>
      <c r="H227" s="190"/>
      <c r="I227" s="60"/>
      <c r="J227" s="53" t="s">
        <v>441</v>
      </c>
      <c r="M227" s="54"/>
    </row>
    <row r="228" spans="3:13" ht="15.75" customHeight="1" x14ac:dyDescent="0.15">
      <c r="C228" s="201"/>
      <c r="D228" s="342"/>
      <c r="E228" s="190" t="s">
        <v>160</v>
      </c>
      <c r="F228" s="190"/>
      <c r="G228" s="190"/>
      <c r="H228" s="190"/>
      <c r="I228" s="60"/>
      <c r="J228" s="53" t="s">
        <v>441</v>
      </c>
      <c r="M228" s="54"/>
    </row>
    <row r="229" spans="3:13" ht="15.75" customHeight="1" x14ac:dyDescent="0.15">
      <c r="C229" s="201"/>
      <c r="D229" s="341"/>
      <c r="E229" s="190" t="s">
        <v>161</v>
      </c>
      <c r="F229" s="190"/>
      <c r="G229" s="190"/>
      <c r="H229" s="190"/>
      <c r="I229" s="60"/>
      <c r="J229" s="53" t="s">
        <v>441</v>
      </c>
      <c r="M229" s="54"/>
    </row>
    <row r="230" spans="3:13" ht="15.75" customHeight="1" x14ac:dyDescent="0.15">
      <c r="C230" s="201"/>
      <c r="D230" s="339" t="s">
        <v>12</v>
      </c>
      <c r="E230" s="190" t="s">
        <v>162</v>
      </c>
      <c r="F230" s="190"/>
      <c r="G230" s="190"/>
      <c r="H230" s="190"/>
      <c r="I230" s="60"/>
      <c r="J230" s="53" t="s">
        <v>441</v>
      </c>
      <c r="M230" s="54"/>
    </row>
    <row r="231" spans="3:13" ht="15.75" customHeight="1" x14ac:dyDescent="0.15">
      <c r="C231" s="201"/>
      <c r="D231" s="342"/>
      <c r="E231" s="190" t="s">
        <v>164</v>
      </c>
      <c r="F231" s="190"/>
      <c r="G231" s="190"/>
      <c r="H231" s="190"/>
      <c r="I231" s="60"/>
      <c r="J231" s="53" t="s">
        <v>441</v>
      </c>
      <c r="M231" s="54"/>
    </row>
    <row r="232" spans="3:13" ht="15.75" customHeight="1" thickBot="1" x14ac:dyDescent="0.2">
      <c r="C232" s="202"/>
      <c r="D232" s="343"/>
      <c r="E232" s="213" t="s">
        <v>163</v>
      </c>
      <c r="F232" s="213"/>
      <c r="G232" s="213"/>
      <c r="H232" s="213"/>
      <c r="I232" s="62"/>
      <c r="J232" s="83" t="s">
        <v>440</v>
      </c>
      <c r="K232" s="69"/>
      <c r="L232" s="69"/>
      <c r="M232" s="70"/>
    </row>
    <row r="233" spans="3:13" ht="15.75" customHeight="1" x14ac:dyDescent="0.15">
      <c r="C233" s="200" t="s">
        <v>41</v>
      </c>
      <c r="D233" s="340" t="s">
        <v>40</v>
      </c>
      <c r="E233" s="195" t="s">
        <v>207</v>
      </c>
      <c r="F233" s="195"/>
      <c r="G233" s="195"/>
      <c r="H233" s="195"/>
      <c r="I233" s="59"/>
      <c r="J233" s="50" t="s">
        <v>441</v>
      </c>
      <c r="K233" s="51"/>
      <c r="L233" s="51"/>
      <c r="M233" s="52"/>
    </row>
    <row r="234" spans="3:13" ht="15.75" customHeight="1" x14ac:dyDescent="0.15">
      <c r="C234" s="201"/>
      <c r="D234" s="341"/>
      <c r="E234" s="190" t="s">
        <v>208</v>
      </c>
      <c r="F234" s="190"/>
      <c r="G234" s="190"/>
      <c r="H234" s="190"/>
      <c r="I234" s="60"/>
      <c r="J234" s="53" t="s">
        <v>441</v>
      </c>
      <c r="M234" s="54"/>
    </row>
    <row r="235" spans="3:13" ht="15.75" customHeight="1" x14ac:dyDescent="0.15">
      <c r="C235" s="201"/>
      <c r="D235" s="339" t="s">
        <v>39</v>
      </c>
      <c r="E235" s="190" t="s">
        <v>209</v>
      </c>
      <c r="F235" s="190"/>
      <c r="G235" s="190"/>
      <c r="H235" s="190"/>
      <c r="I235" s="60"/>
      <c r="J235" s="53" t="s">
        <v>441</v>
      </c>
      <c r="M235" s="54"/>
    </row>
    <row r="236" spans="3:13" ht="15.75" customHeight="1" x14ac:dyDescent="0.15">
      <c r="C236" s="201"/>
      <c r="D236" s="342"/>
      <c r="E236" s="190" t="s">
        <v>210</v>
      </c>
      <c r="F236" s="190"/>
      <c r="G236" s="190"/>
      <c r="H236" s="190"/>
      <c r="I236" s="60"/>
      <c r="J236" s="53" t="s">
        <v>441</v>
      </c>
      <c r="M236" s="54"/>
    </row>
    <row r="237" spans="3:13" ht="15.75" customHeight="1" x14ac:dyDescent="0.15">
      <c r="C237" s="201"/>
      <c r="D237" s="342"/>
      <c r="E237" s="190" t="s">
        <v>211</v>
      </c>
      <c r="F237" s="190"/>
      <c r="G237" s="190"/>
      <c r="H237" s="190"/>
      <c r="I237" s="60"/>
      <c r="J237" s="53" t="s">
        <v>441</v>
      </c>
      <c r="M237" s="54"/>
    </row>
    <row r="238" spans="3:13" ht="15.75" customHeight="1" x14ac:dyDescent="0.15">
      <c r="C238" s="201"/>
      <c r="D238" s="342"/>
      <c r="E238" s="190" t="s">
        <v>212</v>
      </c>
      <c r="F238" s="190"/>
      <c r="G238" s="190"/>
      <c r="H238" s="190"/>
      <c r="I238" s="60"/>
      <c r="J238" s="53" t="s">
        <v>441</v>
      </c>
      <c r="M238" s="54"/>
    </row>
    <row r="239" spans="3:13" ht="15.75" customHeight="1" x14ac:dyDescent="0.15">
      <c r="C239" s="201"/>
      <c r="D239" s="342"/>
      <c r="E239" s="190" t="s">
        <v>213</v>
      </c>
      <c r="F239" s="190"/>
      <c r="G239" s="190"/>
      <c r="H239" s="190"/>
      <c r="I239" s="60"/>
      <c r="J239" s="53" t="s">
        <v>441</v>
      </c>
      <c r="M239" s="54"/>
    </row>
    <row r="240" spans="3:13" ht="15.75" customHeight="1" x14ac:dyDescent="0.15">
      <c r="C240" s="201"/>
      <c r="D240" s="342"/>
      <c r="E240" s="190" t="s">
        <v>214</v>
      </c>
      <c r="F240" s="190"/>
      <c r="G240" s="190"/>
      <c r="H240" s="190"/>
      <c r="I240" s="60"/>
      <c r="J240" s="53" t="s">
        <v>441</v>
      </c>
      <c r="M240" s="54"/>
    </row>
    <row r="241" spans="3:13" ht="15.75" customHeight="1" x14ac:dyDescent="0.15">
      <c r="C241" s="201"/>
      <c r="D241" s="342"/>
      <c r="E241" s="190" t="s">
        <v>215</v>
      </c>
      <c r="F241" s="190"/>
      <c r="G241" s="190"/>
      <c r="H241" s="190"/>
      <c r="I241" s="60"/>
      <c r="J241" s="53" t="s">
        <v>441</v>
      </c>
      <c r="M241" s="54"/>
    </row>
    <row r="242" spans="3:13" ht="15.75" customHeight="1" x14ac:dyDescent="0.15">
      <c r="C242" s="201"/>
      <c r="D242" s="341"/>
      <c r="E242" s="190" t="s">
        <v>216</v>
      </c>
      <c r="F242" s="190"/>
      <c r="G242" s="190"/>
      <c r="H242" s="190"/>
      <c r="I242" s="60"/>
      <c r="J242" s="53" t="s">
        <v>441</v>
      </c>
      <c r="M242" s="54"/>
    </row>
    <row r="243" spans="3:13" ht="15.75" customHeight="1" x14ac:dyDescent="0.15">
      <c r="C243" s="201"/>
      <c r="D243" s="339" t="s">
        <v>38</v>
      </c>
      <c r="E243" s="190" t="s">
        <v>217</v>
      </c>
      <c r="F243" s="190"/>
      <c r="G243" s="190"/>
      <c r="H243" s="190"/>
      <c r="I243" s="60"/>
      <c r="J243" s="53" t="s">
        <v>441</v>
      </c>
      <c r="M243" s="54"/>
    </row>
    <row r="244" spans="3:13" ht="15.75" customHeight="1" x14ac:dyDescent="0.15">
      <c r="C244" s="201"/>
      <c r="D244" s="342"/>
      <c r="E244" s="190" t="s">
        <v>218</v>
      </c>
      <c r="F244" s="190"/>
      <c r="G244" s="190"/>
      <c r="H244" s="190"/>
      <c r="I244" s="60"/>
      <c r="J244" s="53" t="s">
        <v>441</v>
      </c>
      <c r="M244" s="54"/>
    </row>
    <row r="245" spans="3:13" ht="15.75" customHeight="1" x14ac:dyDescent="0.15">
      <c r="C245" s="201"/>
      <c r="D245" s="341"/>
      <c r="E245" s="190" t="s">
        <v>219</v>
      </c>
      <c r="F245" s="190"/>
      <c r="G245" s="190"/>
      <c r="H245" s="190"/>
      <c r="I245" s="60"/>
      <c r="J245" s="53" t="s">
        <v>441</v>
      </c>
      <c r="M245" s="54"/>
    </row>
    <row r="246" spans="3:13" ht="15.75" customHeight="1" x14ac:dyDescent="0.15">
      <c r="C246" s="201"/>
      <c r="D246" s="339" t="s">
        <v>37</v>
      </c>
      <c r="E246" s="190" t="s">
        <v>220</v>
      </c>
      <c r="F246" s="190"/>
      <c r="G246" s="190"/>
      <c r="H246" s="190"/>
      <c r="I246" s="60"/>
      <c r="J246" s="53" t="s">
        <v>441</v>
      </c>
      <c r="M246" s="54"/>
    </row>
    <row r="247" spans="3:13" ht="15.75" customHeight="1" x14ac:dyDescent="0.15">
      <c r="C247" s="201"/>
      <c r="D247" s="342"/>
      <c r="E247" s="190" t="s">
        <v>221</v>
      </c>
      <c r="F247" s="190"/>
      <c r="G247" s="190"/>
      <c r="H247" s="190"/>
      <c r="I247" s="60"/>
      <c r="J247" s="53" t="s">
        <v>441</v>
      </c>
      <c r="M247" s="54"/>
    </row>
    <row r="248" spans="3:13" ht="15.75" customHeight="1" x14ac:dyDescent="0.15">
      <c r="C248" s="201"/>
      <c r="D248" s="342"/>
      <c r="E248" s="190" t="s">
        <v>222</v>
      </c>
      <c r="F248" s="190"/>
      <c r="G248" s="190"/>
      <c r="H248" s="190"/>
      <c r="I248" s="60"/>
      <c r="J248" s="53" t="s">
        <v>441</v>
      </c>
      <c r="M248" s="54"/>
    </row>
    <row r="249" spans="3:13" ht="15.75" customHeight="1" x14ac:dyDescent="0.15">
      <c r="C249" s="201"/>
      <c r="D249" s="342"/>
      <c r="E249" s="190" t="s">
        <v>223</v>
      </c>
      <c r="F249" s="190"/>
      <c r="G249" s="190"/>
      <c r="H249" s="190"/>
      <c r="I249" s="60"/>
      <c r="J249" s="53" t="s">
        <v>441</v>
      </c>
      <c r="M249" s="54"/>
    </row>
    <row r="250" spans="3:13" ht="15.75" customHeight="1" x14ac:dyDescent="0.15">
      <c r="C250" s="201"/>
      <c r="D250" s="342"/>
      <c r="E250" s="190" t="s">
        <v>224</v>
      </c>
      <c r="F250" s="190"/>
      <c r="G250" s="190"/>
      <c r="H250" s="190"/>
      <c r="I250" s="60"/>
      <c r="J250" s="53" t="s">
        <v>441</v>
      </c>
      <c r="M250" s="54"/>
    </row>
    <row r="251" spans="3:13" ht="15.75" customHeight="1" thickBot="1" x14ac:dyDescent="0.2">
      <c r="C251" s="202"/>
      <c r="D251" s="343"/>
      <c r="E251" s="197" t="s">
        <v>225</v>
      </c>
      <c r="F251" s="197"/>
      <c r="G251" s="197"/>
      <c r="H251" s="197"/>
      <c r="I251" s="62"/>
      <c r="J251" s="82" t="s">
        <v>441</v>
      </c>
      <c r="K251" s="69"/>
      <c r="L251" s="69"/>
      <c r="M251" s="70"/>
    </row>
    <row r="252" spans="3:13" ht="15.75" customHeight="1" x14ac:dyDescent="0.15">
      <c r="C252" s="200" t="s">
        <v>19</v>
      </c>
      <c r="D252" s="344" t="s">
        <v>362</v>
      </c>
      <c r="E252" s="195" t="s">
        <v>133</v>
      </c>
      <c r="F252" s="195"/>
      <c r="G252" s="195"/>
      <c r="H252" s="195"/>
      <c r="I252" s="59"/>
      <c r="J252" s="50" t="s">
        <v>441</v>
      </c>
      <c r="K252" s="51"/>
      <c r="L252" s="51"/>
      <c r="M252" s="52"/>
    </row>
    <row r="253" spans="3:13" ht="15.75" customHeight="1" x14ac:dyDescent="0.15">
      <c r="C253" s="201"/>
      <c r="D253" s="342"/>
      <c r="E253" s="190" t="s">
        <v>226</v>
      </c>
      <c r="F253" s="190"/>
      <c r="G253" s="190"/>
      <c r="H253" s="190"/>
      <c r="I253" s="60"/>
      <c r="J253" s="53" t="s">
        <v>441</v>
      </c>
      <c r="M253" s="54"/>
    </row>
    <row r="254" spans="3:13" ht="15.75" customHeight="1" x14ac:dyDescent="0.15">
      <c r="C254" s="201"/>
      <c r="D254" s="342"/>
      <c r="E254" s="190" t="s">
        <v>227</v>
      </c>
      <c r="F254" s="190"/>
      <c r="G254" s="190"/>
      <c r="H254" s="190"/>
      <c r="I254" s="60"/>
      <c r="J254" s="53" t="s">
        <v>441</v>
      </c>
      <c r="M254" s="54"/>
    </row>
    <row r="255" spans="3:13" ht="15.75" customHeight="1" x14ac:dyDescent="0.15">
      <c r="C255" s="201"/>
      <c r="D255" s="342"/>
      <c r="E255" s="190" t="s">
        <v>228</v>
      </c>
      <c r="F255" s="190"/>
      <c r="G255" s="190"/>
      <c r="H255" s="190"/>
      <c r="I255" s="60"/>
      <c r="J255" s="53" t="s">
        <v>441</v>
      </c>
      <c r="M255" s="54"/>
    </row>
    <row r="256" spans="3:13" ht="15.75" customHeight="1" x14ac:dyDescent="0.15">
      <c r="C256" s="201"/>
      <c r="D256" s="342"/>
      <c r="E256" s="190" t="s">
        <v>229</v>
      </c>
      <c r="F256" s="190"/>
      <c r="G256" s="190"/>
      <c r="H256" s="190"/>
      <c r="I256" s="60"/>
      <c r="J256" s="53" t="s">
        <v>441</v>
      </c>
      <c r="M256" s="54"/>
    </row>
    <row r="257" spans="3:13" ht="15.75" customHeight="1" x14ac:dyDescent="0.15">
      <c r="C257" s="201"/>
      <c r="D257" s="342"/>
      <c r="E257" s="191" t="s">
        <v>67</v>
      </c>
      <c r="F257" s="191"/>
      <c r="G257" s="191"/>
      <c r="H257" s="191"/>
      <c r="I257" s="60"/>
      <c r="J257" s="55" t="s">
        <v>440</v>
      </c>
      <c r="M257" s="54"/>
    </row>
    <row r="258" spans="3:13" ht="15.75" customHeight="1" x14ac:dyDescent="0.15">
      <c r="C258" s="201"/>
      <c r="D258" s="342"/>
      <c r="E258" s="191" t="s">
        <v>66</v>
      </c>
      <c r="F258" s="191"/>
      <c r="G258" s="191"/>
      <c r="H258" s="191"/>
      <c r="I258" s="60"/>
      <c r="J258" s="55" t="s">
        <v>440</v>
      </c>
      <c r="M258" s="54"/>
    </row>
    <row r="259" spans="3:13" ht="15.75" customHeight="1" x14ac:dyDescent="0.15">
      <c r="C259" s="201"/>
      <c r="D259" s="342"/>
      <c r="E259" s="191" t="s">
        <v>65</v>
      </c>
      <c r="F259" s="191"/>
      <c r="G259" s="191"/>
      <c r="H259" s="191"/>
      <c r="I259" s="60"/>
      <c r="J259" s="55" t="s">
        <v>440</v>
      </c>
      <c r="M259" s="54"/>
    </row>
    <row r="260" spans="3:13" ht="15.75" customHeight="1" x14ac:dyDescent="0.15">
      <c r="C260" s="201"/>
      <c r="D260" s="342"/>
      <c r="E260" s="191" t="s">
        <v>18</v>
      </c>
      <c r="F260" s="191"/>
      <c r="G260" s="191"/>
      <c r="H260" s="191"/>
      <c r="I260" s="60"/>
      <c r="J260" s="55" t="s">
        <v>440</v>
      </c>
      <c r="M260" s="54"/>
    </row>
    <row r="261" spans="3:13" ht="15.75" customHeight="1" thickBot="1" x14ac:dyDescent="0.2">
      <c r="C261" s="202"/>
      <c r="D261" s="343"/>
      <c r="E261" s="213" t="s">
        <v>97</v>
      </c>
      <c r="F261" s="213"/>
      <c r="G261" s="213"/>
      <c r="H261" s="213"/>
      <c r="I261" s="62"/>
      <c r="J261" s="83" t="s">
        <v>440</v>
      </c>
      <c r="K261" s="69"/>
      <c r="L261" s="69"/>
      <c r="M261" s="70"/>
    </row>
    <row r="262" spans="3:13" ht="15.75" customHeight="1" x14ac:dyDescent="0.15">
      <c r="C262" s="200" t="s">
        <v>36</v>
      </c>
      <c r="D262" s="340" t="s">
        <v>35</v>
      </c>
      <c r="E262" s="212" t="s">
        <v>61</v>
      </c>
      <c r="F262" s="212"/>
      <c r="G262" s="212"/>
      <c r="H262" s="212"/>
      <c r="I262" s="59"/>
      <c r="J262" s="84" t="s">
        <v>440</v>
      </c>
      <c r="K262" s="51"/>
      <c r="L262" s="51"/>
      <c r="M262" s="52"/>
    </row>
    <row r="263" spans="3:13" ht="15.75" customHeight="1" x14ac:dyDescent="0.15">
      <c r="C263" s="201"/>
      <c r="D263" s="342"/>
      <c r="E263" s="191" t="s">
        <v>60</v>
      </c>
      <c r="F263" s="191"/>
      <c r="G263" s="191"/>
      <c r="H263" s="191"/>
      <c r="I263" s="60"/>
      <c r="J263" s="55" t="s">
        <v>440</v>
      </c>
      <c r="M263" s="54"/>
    </row>
    <row r="264" spans="3:13" ht="15.75" customHeight="1" x14ac:dyDescent="0.15">
      <c r="C264" s="201"/>
      <c r="D264" s="342"/>
      <c r="E264" s="191" t="s">
        <v>333</v>
      </c>
      <c r="F264" s="191"/>
      <c r="G264" s="191"/>
      <c r="H264" s="191"/>
      <c r="I264" s="60"/>
      <c r="J264" s="55" t="s">
        <v>440</v>
      </c>
      <c r="M264" s="54"/>
    </row>
    <row r="265" spans="3:13" ht="15.75" customHeight="1" x14ac:dyDescent="0.15">
      <c r="C265" s="201"/>
      <c r="D265" s="342"/>
      <c r="E265" s="191" t="s">
        <v>168</v>
      </c>
      <c r="F265" s="191"/>
      <c r="G265" s="191"/>
      <c r="H265" s="191"/>
      <c r="I265" s="60"/>
      <c r="J265" s="55" t="s">
        <v>440</v>
      </c>
      <c r="M265" s="54"/>
    </row>
    <row r="266" spans="3:13" ht="15.75" customHeight="1" x14ac:dyDescent="0.15">
      <c r="C266" s="201"/>
      <c r="D266" s="342"/>
      <c r="E266" s="191" t="s">
        <v>169</v>
      </c>
      <c r="F266" s="191"/>
      <c r="G266" s="191"/>
      <c r="H266" s="191"/>
      <c r="I266" s="60"/>
      <c r="J266" s="55" t="s">
        <v>440</v>
      </c>
      <c r="M266" s="54"/>
    </row>
    <row r="267" spans="3:13" ht="15.75" customHeight="1" x14ac:dyDescent="0.15">
      <c r="C267" s="201"/>
      <c r="D267" s="342"/>
      <c r="E267" s="191" t="s">
        <v>170</v>
      </c>
      <c r="F267" s="191"/>
      <c r="G267" s="191"/>
      <c r="H267" s="191"/>
      <c r="I267" s="60"/>
      <c r="J267" s="55" t="s">
        <v>440</v>
      </c>
      <c r="M267" s="54"/>
    </row>
    <row r="268" spans="3:13" ht="15.75" customHeight="1" x14ac:dyDescent="0.15">
      <c r="C268" s="201"/>
      <c r="D268" s="342"/>
      <c r="E268" s="191" t="s">
        <v>171</v>
      </c>
      <c r="F268" s="191"/>
      <c r="G268" s="191"/>
      <c r="H268" s="191"/>
      <c r="I268" s="60"/>
      <c r="J268" s="55" t="s">
        <v>440</v>
      </c>
      <c r="M268" s="54"/>
    </row>
    <row r="269" spans="3:13" ht="15.75" customHeight="1" x14ac:dyDescent="0.15">
      <c r="C269" s="201"/>
      <c r="D269" s="342"/>
      <c r="E269" s="191" t="s">
        <v>172</v>
      </c>
      <c r="F269" s="191"/>
      <c r="G269" s="191"/>
      <c r="H269" s="191"/>
      <c r="I269" s="60"/>
      <c r="J269" s="55" t="s">
        <v>440</v>
      </c>
      <c r="M269" s="54"/>
    </row>
    <row r="270" spans="3:13" ht="15.75" customHeight="1" x14ac:dyDescent="0.15">
      <c r="C270" s="201"/>
      <c r="D270" s="341"/>
      <c r="E270" s="191" t="s">
        <v>173</v>
      </c>
      <c r="F270" s="191"/>
      <c r="G270" s="191"/>
      <c r="H270" s="191"/>
      <c r="I270" s="60"/>
      <c r="J270" s="55" t="s">
        <v>440</v>
      </c>
      <c r="M270" s="54"/>
    </row>
    <row r="271" spans="3:13" ht="15.75" customHeight="1" x14ac:dyDescent="0.15">
      <c r="C271" s="201"/>
      <c r="D271" s="339" t="s">
        <v>367</v>
      </c>
      <c r="E271" s="190" t="s">
        <v>174</v>
      </c>
      <c r="F271" s="190"/>
      <c r="G271" s="190"/>
      <c r="H271" s="190"/>
      <c r="I271" s="60"/>
      <c r="J271" s="53" t="s">
        <v>441</v>
      </c>
      <c r="M271" s="54"/>
    </row>
    <row r="272" spans="3:13" ht="15.75" customHeight="1" x14ac:dyDescent="0.15">
      <c r="C272" s="201"/>
      <c r="D272" s="341"/>
      <c r="E272" s="191" t="s">
        <v>98</v>
      </c>
      <c r="F272" s="191"/>
      <c r="G272" s="191"/>
      <c r="H272" s="191"/>
      <c r="I272" s="60"/>
      <c r="J272" s="55" t="s">
        <v>440</v>
      </c>
      <c r="M272" s="54"/>
    </row>
    <row r="273" spans="1:13" ht="15.75" customHeight="1" x14ac:dyDescent="0.15">
      <c r="C273" s="201"/>
      <c r="D273" s="339" t="s">
        <v>34</v>
      </c>
      <c r="E273" s="191" t="s">
        <v>33</v>
      </c>
      <c r="F273" s="191"/>
      <c r="G273" s="191"/>
      <c r="H273" s="191"/>
      <c r="I273" s="60"/>
      <c r="J273" s="55" t="s">
        <v>440</v>
      </c>
      <c r="M273" s="54"/>
    </row>
    <row r="274" spans="1:13" ht="15.75" customHeight="1" x14ac:dyDescent="0.15">
      <c r="C274" s="201"/>
      <c r="D274" s="342"/>
      <c r="E274" s="191" t="s">
        <v>32</v>
      </c>
      <c r="F274" s="191"/>
      <c r="G274" s="191"/>
      <c r="H274" s="191"/>
      <c r="I274" s="60"/>
      <c r="J274" s="55" t="s">
        <v>440</v>
      </c>
      <c r="M274" s="54"/>
    </row>
    <row r="275" spans="1:13" ht="15.75" customHeight="1" x14ac:dyDescent="0.15">
      <c r="C275" s="201"/>
      <c r="D275" s="342"/>
      <c r="E275" s="191" t="s">
        <v>31</v>
      </c>
      <c r="F275" s="191"/>
      <c r="G275" s="191"/>
      <c r="H275" s="191"/>
      <c r="I275" s="60"/>
      <c r="J275" s="55" t="s">
        <v>440</v>
      </c>
      <c r="M275" s="54"/>
    </row>
    <row r="276" spans="1:13" ht="15.75" customHeight="1" x14ac:dyDescent="0.15">
      <c r="C276" s="201"/>
      <c r="D276" s="342"/>
      <c r="E276" s="191" t="s">
        <v>30</v>
      </c>
      <c r="F276" s="191"/>
      <c r="G276" s="191"/>
      <c r="H276" s="191"/>
      <c r="I276" s="60"/>
      <c r="J276" s="55" t="s">
        <v>440</v>
      </c>
      <c r="M276" s="54"/>
    </row>
    <row r="277" spans="1:13" ht="15.75" customHeight="1" x14ac:dyDescent="0.15">
      <c r="C277" s="201"/>
      <c r="D277" s="342"/>
      <c r="E277" s="191" t="s">
        <v>29</v>
      </c>
      <c r="F277" s="191"/>
      <c r="G277" s="191"/>
      <c r="H277" s="191"/>
      <c r="I277" s="60"/>
      <c r="J277" s="55" t="s">
        <v>440</v>
      </c>
      <c r="M277" s="54"/>
    </row>
    <row r="278" spans="1:13" ht="15.75" customHeight="1" x14ac:dyDescent="0.15">
      <c r="C278" s="201"/>
      <c r="D278" s="341"/>
      <c r="E278" s="191" t="s">
        <v>28</v>
      </c>
      <c r="F278" s="191"/>
      <c r="G278" s="191"/>
      <c r="H278" s="191"/>
      <c r="I278" s="60"/>
      <c r="J278" s="55" t="s">
        <v>440</v>
      </c>
      <c r="M278" s="54"/>
    </row>
    <row r="279" spans="1:13" ht="15.75" customHeight="1" x14ac:dyDescent="0.15">
      <c r="C279" s="201"/>
      <c r="D279" s="339" t="s">
        <v>27</v>
      </c>
      <c r="E279" s="191" t="s">
        <v>339</v>
      </c>
      <c r="F279" s="191"/>
      <c r="G279" s="191"/>
      <c r="H279" s="191"/>
      <c r="I279" s="60"/>
      <c r="J279" s="55" t="s">
        <v>440</v>
      </c>
      <c r="M279" s="54"/>
    </row>
    <row r="280" spans="1:13" ht="15.75" customHeight="1" x14ac:dyDescent="0.15">
      <c r="C280" s="201"/>
      <c r="D280" s="342"/>
      <c r="E280" s="191" t="s">
        <v>340</v>
      </c>
      <c r="F280" s="191"/>
      <c r="G280" s="191"/>
      <c r="H280" s="191"/>
      <c r="I280" s="60"/>
      <c r="J280" s="55" t="s">
        <v>440</v>
      </c>
      <c r="M280" s="54"/>
    </row>
    <row r="281" spans="1:13" ht="15.75" customHeight="1" x14ac:dyDescent="0.15">
      <c r="C281" s="201"/>
      <c r="D281" s="342"/>
      <c r="E281" s="191" t="s">
        <v>341</v>
      </c>
      <c r="F281" s="191"/>
      <c r="G281" s="191"/>
      <c r="H281" s="191"/>
      <c r="I281" s="60"/>
      <c r="J281" s="55" t="s">
        <v>440</v>
      </c>
      <c r="M281" s="54"/>
    </row>
    <row r="282" spans="1:13" ht="15.75" customHeight="1" thickBot="1" x14ac:dyDescent="0.2">
      <c r="C282" s="202"/>
      <c r="D282" s="343"/>
      <c r="E282" s="209" t="s">
        <v>342</v>
      </c>
      <c r="F282" s="209"/>
      <c r="G282" s="209"/>
      <c r="H282" s="209"/>
      <c r="I282" s="62"/>
      <c r="J282" s="83" t="s">
        <v>440</v>
      </c>
      <c r="K282" s="69"/>
      <c r="L282" s="69"/>
      <c r="M282" s="70"/>
    </row>
    <row r="283" spans="1:13" ht="15.75" customHeight="1" thickBot="1" x14ac:dyDescent="0.2">
      <c r="E283" s="155"/>
      <c r="F283" s="154"/>
      <c r="G283" s="154"/>
      <c r="H283" s="154"/>
      <c r="I283" s="156"/>
      <c r="J283" s="154"/>
      <c r="K283" s="154"/>
      <c r="L283" s="154"/>
      <c r="M283" s="154"/>
    </row>
    <row r="284" spans="1:13" ht="18" customHeight="1" x14ac:dyDescent="0.15">
      <c r="A284" s="91"/>
      <c r="B284" s="91"/>
      <c r="C284" s="91"/>
      <c r="D284" s="91"/>
      <c r="E284" s="326"/>
      <c r="F284" s="327"/>
      <c r="G284" s="327"/>
      <c r="H284" s="327"/>
      <c r="I284" s="327"/>
      <c r="J284" s="327"/>
      <c r="K284" s="328"/>
      <c r="L284" s="95"/>
      <c r="M284" s="93"/>
    </row>
    <row r="285" spans="1:13" ht="18" customHeight="1" x14ac:dyDescent="0.15">
      <c r="C285" s="92"/>
      <c r="D285" s="92"/>
      <c r="E285" s="329"/>
      <c r="F285" s="330"/>
      <c r="G285" s="330"/>
      <c r="H285" s="330"/>
      <c r="I285" s="330"/>
      <c r="J285" s="330"/>
      <c r="K285" s="331"/>
      <c r="L285" s="95"/>
      <c r="M285" s="93"/>
    </row>
    <row r="286" spans="1:13" ht="18" customHeight="1" x14ac:dyDescent="0.15">
      <c r="C286" s="92"/>
      <c r="D286" s="92"/>
      <c r="E286" s="329"/>
      <c r="F286" s="330"/>
      <c r="G286" s="330"/>
      <c r="H286" s="330"/>
      <c r="I286" s="330"/>
      <c r="J286" s="330"/>
      <c r="K286" s="331"/>
      <c r="L286" s="95"/>
      <c r="M286" s="93"/>
    </row>
    <row r="287" spans="1:13" ht="18" customHeight="1" x14ac:dyDescent="0.15">
      <c r="C287" s="92"/>
      <c r="D287" s="92"/>
      <c r="E287" s="329"/>
      <c r="F287" s="330"/>
      <c r="G287" s="330"/>
      <c r="H287" s="330"/>
      <c r="I287" s="330"/>
      <c r="J287" s="330"/>
      <c r="K287" s="331"/>
      <c r="L287" s="95"/>
      <c r="M287" s="93"/>
    </row>
    <row r="288" spans="1:13" ht="18" customHeight="1" x14ac:dyDescent="0.15">
      <c r="C288" s="92"/>
      <c r="D288" s="92"/>
      <c r="E288" s="329"/>
      <c r="F288" s="330"/>
      <c r="G288" s="330"/>
      <c r="H288" s="330"/>
      <c r="I288" s="330"/>
      <c r="J288" s="330"/>
      <c r="K288" s="331"/>
      <c r="L288" s="95"/>
      <c r="M288" s="93"/>
    </row>
    <row r="289" spans="2:14" ht="8.25" customHeight="1" thickBot="1" x14ac:dyDescent="0.2">
      <c r="C289" s="92"/>
      <c r="D289" s="92"/>
      <c r="E289" s="332"/>
      <c r="F289" s="333"/>
      <c r="G289" s="333"/>
      <c r="H289" s="333"/>
      <c r="I289" s="333"/>
      <c r="J289" s="333"/>
      <c r="K289" s="334"/>
      <c r="L289" s="95"/>
      <c r="M289" s="90"/>
      <c r="N289" s="89"/>
    </row>
    <row r="290" spans="2:14" ht="5.25" customHeight="1" thickBot="1" x14ac:dyDescent="0.2">
      <c r="E290" s="109"/>
      <c r="F290" s="93"/>
      <c r="G290" s="93"/>
      <c r="H290" s="93"/>
      <c r="I290" s="93"/>
      <c r="J290" s="93"/>
      <c r="K290" s="93"/>
      <c r="L290" s="154"/>
    </row>
    <row r="291" spans="2:14" ht="17.25" customHeight="1" x14ac:dyDescent="0.15">
      <c r="E291" s="407"/>
      <c r="F291" s="408"/>
      <c r="G291" s="408"/>
      <c r="H291" s="408"/>
      <c r="I291" s="408"/>
      <c r="J291" s="408"/>
      <c r="K291" s="408"/>
      <c r="L291" s="409"/>
    </row>
    <row r="292" spans="2:14" ht="17.25" customHeight="1" x14ac:dyDescent="0.15">
      <c r="E292" s="388"/>
      <c r="F292" s="389"/>
      <c r="G292" s="389"/>
      <c r="H292" s="389"/>
      <c r="I292" s="389"/>
      <c r="J292" s="389"/>
      <c r="K292" s="389"/>
      <c r="L292" s="390"/>
    </row>
    <row r="293" spans="2:14" ht="17.25" customHeight="1" x14ac:dyDescent="0.15">
      <c r="E293" s="388"/>
      <c r="F293" s="389"/>
      <c r="G293" s="389"/>
      <c r="H293" s="389"/>
      <c r="I293" s="389"/>
      <c r="J293" s="389"/>
      <c r="K293" s="389"/>
      <c r="L293" s="390"/>
    </row>
    <row r="294" spans="2:14" ht="17.25" customHeight="1" x14ac:dyDescent="0.15">
      <c r="E294" s="388"/>
      <c r="F294" s="389"/>
      <c r="G294" s="389"/>
      <c r="H294" s="389"/>
      <c r="I294" s="389"/>
      <c r="J294" s="389"/>
      <c r="K294" s="389"/>
      <c r="L294" s="390"/>
    </row>
    <row r="295" spans="2:14" ht="17.25" customHeight="1" thickBot="1" x14ac:dyDescent="0.2">
      <c r="E295" s="391"/>
      <c r="F295" s="392"/>
      <c r="G295" s="392"/>
      <c r="H295" s="392"/>
      <c r="I295" s="392"/>
      <c r="J295" s="392"/>
      <c r="K295" s="392"/>
      <c r="L295" s="393"/>
    </row>
    <row r="297" spans="2:14" ht="15.75" customHeight="1" x14ac:dyDescent="0.15">
      <c r="M297" s="57" t="s">
        <v>481</v>
      </c>
    </row>
    <row r="298" spans="2:14" ht="15.75" customHeight="1" thickBot="1" x14ac:dyDescent="0.2">
      <c r="B298" s="114" t="s">
        <v>425</v>
      </c>
    </row>
    <row r="299" spans="2:14" ht="15.75" customHeight="1" x14ac:dyDescent="0.15">
      <c r="C299" s="203" t="s">
        <v>10</v>
      </c>
      <c r="D299" s="324" t="s">
        <v>9</v>
      </c>
      <c r="E299" s="195" t="s">
        <v>106</v>
      </c>
      <c r="F299" s="195"/>
      <c r="G299" s="195"/>
      <c r="H299" s="195"/>
      <c r="I299" s="59"/>
      <c r="J299" s="50" t="s">
        <v>441</v>
      </c>
      <c r="K299" s="51"/>
      <c r="L299" s="51"/>
      <c r="M299" s="52"/>
    </row>
    <row r="300" spans="2:14" ht="15.75" customHeight="1" x14ac:dyDescent="0.15">
      <c r="C300" s="204"/>
      <c r="D300" s="322"/>
      <c r="E300" s="190" t="s">
        <v>232</v>
      </c>
      <c r="F300" s="190"/>
      <c r="G300" s="190"/>
      <c r="H300" s="190"/>
      <c r="I300" s="60"/>
      <c r="J300" s="53" t="s">
        <v>441</v>
      </c>
      <c r="M300" s="54"/>
    </row>
    <row r="301" spans="2:14" ht="15.75" customHeight="1" x14ac:dyDescent="0.15">
      <c r="C301" s="204"/>
      <c r="D301" s="322" t="s">
        <v>8</v>
      </c>
      <c r="E301" s="190" t="s">
        <v>233</v>
      </c>
      <c r="F301" s="190"/>
      <c r="G301" s="190"/>
      <c r="H301" s="190"/>
      <c r="I301" s="60"/>
      <c r="J301" s="53" t="s">
        <v>441</v>
      </c>
      <c r="M301" s="54"/>
    </row>
    <row r="302" spans="2:14" ht="15.75" customHeight="1" x14ac:dyDescent="0.15">
      <c r="C302" s="204"/>
      <c r="D302" s="322"/>
      <c r="E302" s="190" t="s">
        <v>234</v>
      </c>
      <c r="F302" s="190"/>
      <c r="G302" s="190"/>
      <c r="H302" s="190"/>
      <c r="I302" s="60"/>
      <c r="J302" s="53" t="s">
        <v>441</v>
      </c>
      <c r="M302" s="54"/>
    </row>
    <row r="303" spans="2:14" ht="15.75" customHeight="1" x14ac:dyDescent="0.15">
      <c r="C303" s="204"/>
      <c r="D303" s="322"/>
      <c r="E303" s="190" t="s">
        <v>235</v>
      </c>
      <c r="F303" s="190"/>
      <c r="G303" s="190"/>
      <c r="H303" s="190"/>
      <c r="I303" s="60"/>
      <c r="J303" s="53" t="s">
        <v>441</v>
      </c>
      <c r="M303" s="54"/>
    </row>
    <row r="304" spans="2:14" ht="15.75" customHeight="1" x14ac:dyDescent="0.15">
      <c r="C304" s="204"/>
      <c r="D304" s="322"/>
      <c r="E304" s="190" t="s">
        <v>236</v>
      </c>
      <c r="F304" s="190"/>
      <c r="G304" s="190"/>
      <c r="H304" s="190"/>
      <c r="I304" s="60"/>
      <c r="J304" s="53" t="s">
        <v>441</v>
      </c>
      <c r="M304" s="54"/>
    </row>
    <row r="305" spans="3:13" ht="15.75" customHeight="1" x14ac:dyDescent="0.15">
      <c r="C305" s="204"/>
      <c r="D305" s="322" t="s">
        <v>7</v>
      </c>
      <c r="E305" s="190" t="s">
        <v>237</v>
      </c>
      <c r="F305" s="190"/>
      <c r="G305" s="190"/>
      <c r="H305" s="190"/>
      <c r="I305" s="60"/>
      <c r="J305" s="53" t="s">
        <v>441</v>
      </c>
      <c r="M305" s="54"/>
    </row>
    <row r="306" spans="3:13" ht="15.75" customHeight="1" x14ac:dyDescent="0.15">
      <c r="C306" s="204"/>
      <c r="D306" s="322"/>
      <c r="E306" s="190" t="s">
        <v>238</v>
      </c>
      <c r="F306" s="190"/>
      <c r="G306" s="190"/>
      <c r="H306" s="190"/>
      <c r="I306" s="60"/>
      <c r="J306" s="53" t="s">
        <v>441</v>
      </c>
      <c r="M306" s="54"/>
    </row>
    <row r="307" spans="3:13" ht="15.75" customHeight="1" x14ac:dyDescent="0.15">
      <c r="C307" s="204"/>
      <c r="D307" s="322"/>
      <c r="E307" s="190" t="s">
        <v>239</v>
      </c>
      <c r="F307" s="190"/>
      <c r="G307" s="190"/>
      <c r="H307" s="190"/>
      <c r="I307" s="60"/>
      <c r="J307" s="53" t="s">
        <v>441</v>
      </c>
      <c r="M307" s="54"/>
    </row>
    <row r="308" spans="3:13" ht="15.75" customHeight="1" x14ac:dyDescent="0.15">
      <c r="C308" s="204"/>
      <c r="D308" s="322"/>
      <c r="E308" s="190" t="s">
        <v>240</v>
      </c>
      <c r="F308" s="190"/>
      <c r="G308" s="190"/>
      <c r="H308" s="190"/>
      <c r="I308" s="60"/>
      <c r="J308" s="53" t="s">
        <v>441</v>
      </c>
      <c r="M308" s="54"/>
    </row>
    <row r="309" spans="3:13" ht="15.75" customHeight="1" x14ac:dyDescent="0.15">
      <c r="C309" s="204"/>
      <c r="D309" s="322" t="s">
        <v>6</v>
      </c>
      <c r="E309" s="190" t="s">
        <v>241</v>
      </c>
      <c r="F309" s="190"/>
      <c r="G309" s="190"/>
      <c r="H309" s="190"/>
      <c r="I309" s="60"/>
      <c r="J309" s="53" t="s">
        <v>441</v>
      </c>
      <c r="M309" s="54"/>
    </row>
    <row r="310" spans="3:13" ht="15.75" customHeight="1" x14ac:dyDescent="0.15">
      <c r="C310" s="204"/>
      <c r="D310" s="322"/>
      <c r="E310" s="190" t="s">
        <v>242</v>
      </c>
      <c r="F310" s="190"/>
      <c r="G310" s="190"/>
      <c r="H310" s="190"/>
      <c r="I310" s="60"/>
      <c r="J310" s="53" t="s">
        <v>441</v>
      </c>
      <c r="M310" s="54"/>
    </row>
    <row r="311" spans="3:13" ht="15.75" customHeight="1" x14ac:dyDescent="0.15">
      <c r="C311" s="204"/>
      <c r="D311" s="322"/>
      <c r="E311" s="190" t="s">
        <v>243</v>
      </c>
      <c r="F311" s="190"/>
      <c r="G311" s="190"/>
      <c r="H311" s="190"/>
      <c r="I311" s="60"/>
      <c r="J311" s="53" t="s">
        <v>441</v>
      </c>
      <c r="M311" s="54"/>
    </row>
    <row r="312" spans="3:13" ht="15.75" customHeight="1" x14ac:dyDescent="0.15">
      <c r="C312" s="204"/>
      <c r="D312" s="322" t="s">
        <v>5</v>
      </c>
      <c r="E312" s="190" t="s">
        <v>245</v>
      </c>
      <c r="F312" s="190"/>
      <c r="G312" s="190"/>
      <c r="H312" s="190"/>
      <c r="I312" s="60"/>
      <c r="J312" s="53" t="s">
        <v>441</v>
      </c>
      <c r="M312" s="54"/>
    </row>
    <row r="313" spans="3:13" ht="15.75" customHeight="1" x14ac:dyDescent="0.15">
      <c r="C313" s="204"/>
      <c r="D313" s="322"/>
      <c r="E313" s="190" t="s">
        <v>246</v>
      </c>
      <c r="F313" s="190"/>
      <c r="G313" s="190"/>
      <c r="H313" s="190"/>
      <c r="I313" s="60"/>
      <c r="J313" s="53" t="s">
        <v>441</v>
      </c>
      <c r="M313" s="54"/>
    </row>
    <row r="314" spans="3:13" ht="15.75" customHeight="1" x14ac:dyDescent="0.15">
      <c r="C314" s="204"/>
      <c r="D314" s="322"/>
      <c r="E314" s="190" t="s">
        <v>244</v>
      </c>
      <c r="F314" s="190"/>
      <c r="G314" s="190"/>
      <c r="H314" s="190"/>
      <c r="I314" s="60"/>
      <c r="J314" s="53" t="s">
        <v>441</v>
      </c>
      <c r="M314" s="54"/>
    </row>
    <row r="315" spans="3:13" ht="15.75" customHeight="1" x14ac:dyDescent="0.15">
      <c r="C315" s="204"/>
      <c r="D315" s="322"/>
      <c r="E315" s="190" t="s">
        <v>247</v>
      </c>
      <c r="F315" s="190"/>
      <c r="G315" s="190"/>
      <c r="H315" s="190"/>
      <c r="I315" s="60"/>
      <c r="J315" s="53" t="s">
        <v>441</v>
      </c>
      <c r="M315" s="54"/>
    </row>
    <row r="316" spans="3:13" ht="15.75" customHeight="1" x14ac:dyDescent="0.15">
      <c r="C316" s="204"/>
      <c r="D316" s="322"/>
      <c r="E316" s="190" t="s">
        <v>248</v>
      </c>
      <c r="F316" s="190"/>
      <c r="G316" s="190"/>
      <c r="H316" s="190"/>
      <c r="I316" s="60"/>
      <c r="J316" s="53" t="s">
        <v>441</v>
      </c>
      <c r="M316" s="54"/>
    </row>
    <row r="317" spans="3:13" ht="15.75" customHeight="1" x14ac:dyDescent="0.15">
      <c r="C317" s="204"/>
      <c r="D317" s="322" t="s">
        <v>4</v>
      </c>
      <c r="E317" s="190" t="s">
        <v>249</v>
      </c>
      <c r="F317" s="190"/>
      <c r="G317" s="190"/>
      <c r="H317" s="190"/>
      <c r="I317" s="60"/>
      <c r="J317" s="53" t="s">
        <v>441</v>
      </c>
      <c r="M317" s="54"/>
    </row>
    <row r="318" spans="3:13" ht="15.75" customHeight="1" x14ac:dyDescent="0.15">
      <c r="C318" s="204"/>
      <c r="D318" s="322"/>
      <c r="E318" s="190" t="s">
        <v>250</v>
      </c>
      <c r="F318" s="190"/>
      <c r="G318" s="190"/>
      <c r="H318" s="190"/>
      <c r="I318" s="60"/>
      <c r="J318" s="53" t="s">
        <v>441</v>
      </c>
      <c r="M318" s="54"/>
    </row>
    <row r="319" spans="3:13" ht="15.75" customHeight="1" x14ac:dyDescent="0.15">
      <c r="C319" s="204"/>
      <c r="D319" s="322"/>
      <c r="E319" s="190" t="s">
        <v>189</v>
      </c>
      <c r="F319" s="190"/>
      <c r="G319" s="190"/>
      <c r="H319" s="190"/>
      <c r="I319" s="60"/>
      <c r="J319" s="53" t="s">
        <v>441</v>
      </c>
      <c r="M319" s="54"/>
    </row>
    <row r="320" spans="3:13" ht="15.75" customHeight="1" x14ac:dyDescent="0.15">
      <c r="C320" s="204"/>
      <c r="D320" s="338" t="s">
        <v>368</v>
      </c>
      <c r="E320" s="190" t="s">
        <v>251</v>
      </c>
      <c r="F320" s="190"/>
      <c r="G320" s="190"/>
      <c r="H320" s="190"/>
      <c r="I320" s="60"/>
      <c r="J320" s="53" t="s">
        <v>441</v>
      </c>
      <c r="M320" s="54"/>
    </row>
    <row r="321" spans="3:13" ht="15.75" customHeight="1" x14ac:dyDescent="0.15">
      <c r="C321" s="204"/>
      <c r="D321" s="322"/>
      <c r="E321" s="190" t="s">
        <v>252</v>
      </c>
      <c r="F321" s="190"/>
      <c r="G321" s="190"/>
      <c r="H321" s="190"/>
      <c r="I321" s="60"/>
      <c r="J321" s="53" t="s">
        <v>441</v>
      </c>
      <c r="M321" s="54"/>
    </row>
    <row r="322" spans="3:13" ht="15.75" customHeight="1" x14ac:dyDescent="0.15">
      <c r="C322" s="204"/>
      <c r="D322" s="322"/>
      <c r="E322" s="190" t="s">
        <v>253</v>
      </c>
      <c r="F322" s="190"/>
      <c r="G322" s="190"/>
      <c r="H322" s="190"/>
      <c r="I322" s="60"/>
      <c r="J322" s="53" t="s">
        <v>441</v>
      </c>
      <c r="M322" s="54"/>
    </row>
    <row r="323" spans="3:13" ht="15.75" customHeight="1" x14ac:dyDescent="0.15">
      <c r="C323" s="204"/>
      <c r="D323" s="322"/>
      <c r="E323" s="190" t="s">
        <v>254</v>
      </c>
      <c r="F323" s="190"/>
      <c r="G323" s="190"/>
      <c r="H323" s="190"/>
      <c r="I323" s="60"/>
      <c r="J323" s="53" t="s">
        <v>441</v>
      </c>
      <c r="M323" s="54"/>
    </row>
    <row r="324" spans="3:13" ht="15.75" customHeight="1" x14ac:dyDescent="0.15">
      <c r="C324" s="204"/>
      <c r="D324" s="322"/>
      <c r="E324" s="190" t="s">
        <v>255</v>
      </c>
      <c r="F324" s="190"/>
      <c r="G324" s="190"/>
      <c r="H324" s="190"/>
      <c r="I324" s="60"/>
      <c r="J324" s="53" t="s">
        <v>441</v>
      </c>
      <c r="M324" s="54"/>
    </row>
    <row r="325" spans="3:13" ht="15.75" customHeight="1" x14ac:dyDescent="0.15">
      <c r="C325" s="204"/>
      <c r="D325" s="322" t="s">
        <v>3</v>
      </c>
      <c r="E325" s="190" t="s">
        <v>193</v>
      </c>
      <c r="F325" s="190"/>
      <c r="G325" s="190"/>
      <c r="H325" s="190"/>
      <c r="I325" s="60"/>
      <c r="J325" s="53" t="s">
        <v>441</v>
      </c>
      <c r="M325" s="54"/>
    </row>
    <row r="326" spans="3:13" ht="15.75" customHeight="1" x14ac:dyDescent="0.15">
      <c r="C326" s="204"/>
      <c r="D326" s="322"/>
      <c r="E326" s="190" t="s">
        <v>256</v>
      </c>
      <c r="F326" s="190"/>
      <c r="G326" s="190"/>
      <c r="H326" s="190"/>
      <c r="I326" s="60"/>
      <c r="J326" s="53" t="s">
        <v>441</v>
      </c>
      <c r="M326" s="54"/>
    </row>
    <row r="327" spans="3:13" ht="15.75" customHeight="1" x14ac:dyDescent="0.15">
      <c r="C327" s="204"/>
      <c r="D327" s="322"/>
      <c r="E327" s="190" t="s">
        <v>257</v>
      </c>
      <c r="F327" s="190"/>
      <c r="G327" s="190"/>
      <c r="H327" s="190"/>
      <c r="I327" s="60"/>
      <c r="J327" s="53" t="s">
        <v>441</v>
      </c>
      <c r="M327" s="54"/>
    </row>
    <row r="328" spans="3:13" ht="15.75" customHeight="1" x14ac:dyDescent="0.15">
      <c r="C328" s="204"/>
      <c r="D328" s="322" t="s">
        <v>2</v>
      </c>
      <c r="E328" s="190" t="s">
        <v>258</v>
      </c>
      <c r="F328" s="190"/>
      <c r="G328" s="190"/>
      <c r="H328" s="190"/>
      <c r="I328" s="60"/>
      <c r="J328" s="53" t="s">
        <v>441</v>
      </c>
      <c r="M328" s="54"/>
    </row>
    <row r="329" spans="3:13" ht="15.75" customHeight="1" thickBot="1" x14ac:dyDescent="0.2">
      <c r="C329" s="205"/>
      <c r="D329" s="323"/>
      <c r="E329" s="197" t="s">
        <v>259</v>
      </c>
      <c r="F329" s="197"/>
      <c r="G329" s="197"/>
      <c r="H329" s="197"/>
      <c r="I329" s="62"/>
      <c r="J329" s="82" t="s">
        <v>441</v>
      </c>
      <c r="K329" s="69"/>
      <c r="L329" s="69"/>
      <c r="M329" s="70"/>
    </row>
    <row r="330" spans="3:13" ht="15.75" customHeight="1" x14ac:dyDescent="0.15">
      <c r="C330" s="203" t="s">
        <v>46</v>
      </c>
      <c r="D330" s="336" t="s">
        <v>20</v>
      </c>
      <c r="E330" s="198" t="s">
        <v>260</v>
      </c>
      <c r="F330" s="198"/>
      <c r="G330" s="198"/>
      <c r="H330" s="198"/>
      <c r="I330" s="68"/>
      <c r="J330" s="53" t="s">
        <v>441</v>
      </c>
      <c r="M330" s="54"/>
    </row>
    <row r="331" spans="3:13" ht="15.75" customHeight="1" x14ac:dyDescent="0.15">
      <c r="C331" s="204"/>
      <c r="D331" s="337"/>
      <c r="E331" s="190" t="s">
        <v>261</v>
      </c>
      <c r="F331" s="190"/>
      <c r="G331" s="190"/>
      <c r="H331" s="190"/>
      <c r="I331" s="60"/>
      <c r="J331" s="53" t="s">
        <v>441</v>
      </c>
      <c r="M331" s="54"/>
    </row>
    <row r="332" spans="3:13" ht="15.75" customHeight="1" x14ac:dyDescent="0.15">
      <c r="C332" s="204"/>
      <c r="D332" s="337"/>
      <c r="E332" s="190" t="s">
        <v>262</v>
      </c>
      <c r="F332" s="190"/>
      <c r="G332" s="190"/>
      <c r="H332" s="190"/>
      <c r="I332" s="60"/>
      <c r="J332" s="53" t="s">
        <v>441</v>
      </c>
      <c r="M332" s="54"/>
    </row>
    <row r="333" spans="3:13" ht="15.75" customHeight="1" x14ac:dyDescent="0.15">
      <c r="C333" s="204"/>
      <c r="D333" s="337"/>
      <c r="E333" s="190" t="s">
        <v>121</v>
      </c>
      <c r="F333" s="190"/>
      <c r="G333" s="190"/>
      <c r="H333" s="190"/>
      <c r="I333" s="60"/>
      <c r="J333" s="53" t="s">
        <v>441</v>
      </c>
      <c r="M333" s="54"/>
    </row>
    <row r="334" spans="3:13" ht="15.75" customHeight="1" x14ac:dyDescent="0.15">
      <c r="C334" s="204"/>
      <c r="D334" s="337"/>
      <c r="E334" s="190" t="s">
        <v>263</v>
      </c>
      <c r="F334" s="190"/>
      <c r="G334" s="190"/>
      <c r="H334" s="190"/>
      <c r="I334" s="60"/>
      <c r="J334" s="53" t="s">
        <v>441</v>
      </c>
      <c r="M334" s="54"/>
    </row>
    <row r="335" spans="3:13" ht="15.75" customHeight="1" x14ac:dyDescent="0.15">
      <c r="C335" s="204"/>
      <c r="D335" s="337"/>
      <c r="E335" s="190" t="s">
        <v>264</v>
      </c>
      <c r="F335" s="190"/>
      <c r="G335" s="190"/>
      <c r="H335" s="190"/>
      <c r="I335" s="60"/>
      <c r="J335" s="53" t="s">
        <v>441</v>
      </c>
      <c r="M335" s="54"/>
    </row>
    <row r="336" spans="3:13" ht="15.75" customHeight="1" x14ac:dyDescent="0.15">
      <c r="C336" s="204"/>
      <c r="D336" s="337"/>
      <c r="E336" s="190" t="s">
        <v>265</v>
      </c>
      <c r="F336" s="190"/>
      <c r="G336" s="190"/>
      <c r="H336" s="190"/>
      <c r="I336" s="60"/>
      <c r="J336" s="53" t="s">
        <v>441</v>
      </c>
      <c r="M336" s="54"/>
    </row>
    <row r="337" spans="3:13" ht="15.75" customHeight="1" x14ac:dyDescent="0.15">
      <c r="C337" s="204"/>
      <c r="D337" s="337"/>
      <c r="E337" s="190" t="s">
        <v>124</v>
      </c>
      <c r="F337" s="190"/>
      <c r="G337" s="190"/>
      <c r="H337" s="190"/>
      <c r="I337" s="60"/>
      <c r="J337" s="53" t="s">
        <v>441</v>
      </c>
      <c r="M337" s="54"/>
    </row>
    <row r="338" spans="3:13" ht="15.75" customHeight="1" x14ac:dyDescent="0.15">
      <c r="C338" s="204"/>
      <c r="D338" s="337"/>
      <c r="E338" s="190" t="s">
        <v>125</v>
      </c>
      <c r="F338" s="190"/>
      <c r="G338" s="190"/>
      <c r="H338" s="190"/>
      <c r="I338" s="60"/>
      <c r="J338" s="53" t="s">
        <v>441</v>
      </c>
      <c r="M338" s="54"/>
    </row>
    <row r="339" spans="3:13" ht="15.75" customHeight="1" x14ac:dyDescent="0.15">
      <c r="C339" s="204"/>
      <c r="D339" s="337"/>
      <c r="E339" s="190" t="s">
        <v>126</v>
      </c>
      <c r="F339" s="190"/>
      <c r="G339" s="190"/>
      <c r="H339" s="190"/>
      <c r="I339" s="60"/>
      <c r="J339" s="53" t="s">
        <v>441</v>
      </c>
      <c r="M339" s="54"/>
    </row>
    <row r="340" spans="3:13" ht="15.75" customHeight="1" x14ac:dyDescent="0.15">
      <c r="C340" s="204"/>
      <c r="D340" s="338" t="s">
        <v>366</v>
      </c>
      <c r="E340" s="190" t="s">
        <v>198</v>
      </c>
      <c r="F340" s="190"/>
      <c r="G340" s="190"/>
      <c r="H340" s="190"/>
      <c r="I340" s="60"/>
      <c r="J340" s="53" t="s">
        <v>441</v>
      </c>
      <c r="M340" s="54"/>
    </row>
    <row r="341" spans="3:13" ht="15.75" customHeight="1" x14ac:dyDescent="0.15">
      <c r="C341" s="204"/>
      <c r="D341" s="322"/>
      <c r="E341" s="190" t="s">
        <v>199</v>
      </c>
      <c r="F341" s="190"/>
      <c r="G341" s="190"/>
      <c r="H341" s="190"/>
      <c r="I341" s="60"/>
      <c r="J341" s="53" t="s">
        <v>441</v>
      </c>
      <c r="M341" s="54"/>
    </row>
    <row r="342" spans="3:13" ht="15.75" customHeight="1" x14ac:dyDescent="0.15">
      <c r="C342" s="204"/>
      <c r="D342" s="338" t="s">
        <v>523</v>
      </c>
      <c r="E342" s="190" t="s">
        <v>200</v>
      </c>
      <c r="F342" s="190"/>
      <c r="G342" s="190"/>
      <c r="H342" s="190"/>
      <c r="I342" s="60"/>
      <c r="J342" s="53" t="s">
        <v>441</v>
      </c>
      <c r="M342" s="54"/>
    </row>
    <row r="343" spans="3:13" ht="15.75" customHeight="1" x14ac:dyDescent="0.15">
      <c r="C343" s="204"/>
      <c r="D343" s="322"/>
      <c r="E343" s="190" t="s">
        <v>201</v>
      </c>
      <c r="F343" s="190"/>
      <c r="G343" s="190"/>
      <c r="H343" s="190"/>
      <c r="I343" s="60"/>
      <c r="J343" s="53" t="s">
        <v>441</v>
      </c>
      <c r="M343" s="54"/>
    </row>
    <row r="344" spans="3:13" ht="15.75" customHeight="1" x14ac:dyDescent="0.15">
      <c r="C344" s="204"/>
      <c r="D344" s="322"/>
      <c r="E344" s="190" t="s">
        <v>202</v>
      </c>
      <c r="F344" s="190"/>
      <c r="G344" s="190"/>
      <c r="H344" s="190"/>
      <c r="I344" s="60"/>
      <c r="J344" s="53" t="s">
        <v>441</v>
      </c>
      <c r="M344" s="54"/>
    </row>
    <row r="345" spans="3:13" ht="15.75" customHeight="1" thickBot="1" x14ac:dyDescent="0.2">
      <c r="C345" s="205"/>
      <c r="D345" s="322"/>
      <c r="E345" s="190" t="s">
        <v>266</v>
      </c>
      <c r="F345" s="190"/>
      <c r="G345" s="190"/>
      <c r="H345" s="190"/>
      <c r="I345" s="62"/>
      <c r="J345" s="82" t="s">
        <v>441</v>
      </c>
      <c r="K345" s="69"/>
      <c r="L345" s="69"/>
      <c r="M345" s="70"/>
    </row>
    <row r="346" spans="3:13" ht="15.75" customHeight="1" x14ac:dyDescent="0.15">
      <c r="C346" s="203" t="s">
        <v>336</v>
      </c>
      <c r="D346" s="338" t="s">
        <v>522</v>
      </c>
      <c r="E346" s="191" t="s">
        <v>61</v>
      </c>
      <c r="F346" s="191"/>
      <c r="G346" s="191"/>
      <c r="H346" s="191"/>
      <c r="I346" s="59"/>
      <c r="J346" s="84" t="s">
        <v>440</v>
      </c>
      <c r="K346" s="51"/>
      <c r="L346" s="51"/>
      <c r="M346" s="52"/>
    </row>
    <row r="347" spans="3:13" ht="15.75" customHeight="1" x14ac:dyDescent="0.15">
      <c r="C347" s="204"/>
      <c r="D347" s="322"/>
      <c r="E347" s="191" t="s">
        <v>60</v>
      </c>
      <c r="F347" s="191"/>
      <c r="G347" s="191"/>
      <c r="H347" s="191"/>
      <c r="I347" s="60"/>
      <c r="J347" s="55" t="s">
        <v>440</v>
      </c>
      <c r="M347" s="54"/>
    </row>
    <row r="348" spans="3:13" ht="15.75" customHeight="1" x14ac:dyDescent="0.15">
      <c r="C348" s="204"/>
      <c r="D348" s="322"/>
      <c r="E348" s="191" t="s">
        <v>334</v>
      </c>
      <c r="F348" s="191"/>
      <c r="G348" s="191"/>
      <c r="H348" s="191"/>
      <c r="I348" s="60"/>
      <c r="J348" s="55" t="s">
        <v>440</v>
      </c>
      <c r="M348" s="54"/>
    </row>
    <row r="349" spans="3:13" ht="15.75" customHeight="1" x14ac:dyDescent="0.15">
      <c r="C349" s="204"/>
      <c r="D349" s="322"/>
      <c r="E349" s="191" t="s">
        <v>168</v>
      </c>
      <c r="F349" s="191"/>
      <c r="G349" s="191"/>
      <c r="H349" s="191"/>
      <c r="I349" s="60"/>
      <c r="J349" s="55" t="s">
        <v>440</v>
      </c>
      <c r="M349" s="54"/>
    </row>
    <row r="350" spans="3:13" ht="15.75" customHeight="1" x14ac:dyDescent="0.15">
      <c r="C350" s="204"/>
      <c r="D350" s="322"/>
      <c r="E350" s="191" t="s">
        <v>169</v>
      </c>
      <c r="F350" s="191"/>
      <c r="G350" s="191"/>
      <c r="H350" s="191"/>
      <c r="I350" s="60"/>
      <c r="J350" s="55" t="s">
        <v>440</v>
      </c>
      <c r="M350" s="54"/>
    </row>
    <row r="351" spans="3:13" ht="15.75" customHeight="1" x14ac:dyDescent="0.15">
      <c r="C351" s="204"/>
      <c r="D351" s="322"/>
      <c r="E351" s="191" t="s">
        <v>59</v>
      </c>
      <c r="F351" s="191"/>
      <c r="G351" s="191"/>
      <c r="H351" s="191"/>
      <c r="I351" s="60"/>
      <c r="J351" s="55" t="s">
        <v>440</v>
      </c>
      <c r="M351" s="54"/>
    </row>
    <row r="352" spans="3:13" ht="15.75" customHeight="1" x14ac:dyDescent="0.15">
      <c r="C352" s="204"/>
      <c r="D352" s="322"/>
      <c r="E352" s="191" t="s">
        <v>171</v>
      </c>
      <c r="F352" s="191"/>
      <c r="G352" s="191"/>
      <c r="H352" s="191"/>
      <c r="I352" s="60"/>
      <c r="J352" s="55" t="s">
        <v>440</v>
      </c>
      <c r="M352" s="54"/>
    </row>
    <row r="353" spans="3:13" ht="15.75" customHeight="1" x14ac:dyDescent="0.15">
      <c r="C353" s="204"/>
      <c r="D353" s="322"/>
      <c r="E353" s="191" t="s">
        <v>58</v>
      </c>
      <c r="F353" s="191"/>
      <c r="G353" s="191"/>
      <c r="H353" s="191"/>
      <c r="I353" s="60"/>
      <c r="J353" s="55" t="s">
        <v>440</v>
      </c>
      <c r="M353" s="54"/>
    </row>
    <row r="354" spans="3:13" ht="15.75" customHeight="1" x14ac:dyDescent="0.15">
      <c r="C354" s="204"/>
      <c r="D354" s="322"/>
      <c r="E354" s="196" t="s">
        <v>335</v>
      </c>
      <c r="F354" s="196"/>
      <c r="G354" s="196"/>
      <c r="H354" s="196"/>
      <c r="I354" s="61"/>
      <c r="J354" s="55" t="s">
        <v>440</v>
      </c>
      <c r="M354" s="54"/>
    </row>
    <row r="355" spans="3:13" ht="15.75" customHeight="1" x14ac:dyDescent="0.15">
      <c r="C355" s="204"/>
      <c r="D355" s="322" t="s">
        <v>57</v>
      </c>
      <c r="E355" s="191" t="s">
        <v>230</v>
      </c>
      <c r="F355" s="191"/>
      <c r="G355" s="191"/>
      <c r="H355" s="191"/>
      <c r="I355" s="60"/>
      <c r="J355" s="117" t="s">
        <v>440</v>
      </c>
      <c r="K355" s="80"/>
      <c r="L355" s="80"/>
      <c r="M355" s="81"/>
    </row>
    <row r="356" spans="3:13" ht="15.75" customHeight="1" x14ac:dyDescent="0.15">
      <c r="C356" s="204"/>
      <c r="D356" s="322"/>
      <c r="E356" s="191" t="s">
        <v>231</v>
      </c>
      <c r="F356" s="191"/>
      <c r="G356" s="191"/>
      <c r="H356" s="191"/>
      <c r="I356" s="60"/>
      <c r="J356" s="55" t="s">
        <v>440</v>
      </c>
      <c r="M356" s="77"/>
    </row>
    <row r="357" spans="3:13" ht="15.75" customHeight="1" x14ac:dyDescent="0.15">
      <c r="C357" s="204"/>
      <c r="D357" s="322"/>
      <c r="E357" s="191" t="s">
        <v>56</v>
      </c>
      <c r="F357" s="191"/>
      <c r="G357" s="191"/>
      <c r="H357" s="191"/>
      <c r="I357" s="60"/>
      <c r="J357" s="55" t="s">
        <v>440</v>
      </c>
      <c r="M357" s="77"/>
    </row>
    <row r="358" spans="3:13" ht="15.75" customHeight="1" x14ac:dyDescent="0.15">
      <c r="C358" s="204"/>
      <c r="D358" s="322"/>
      <c r="E358" s="191" t="s">
        <v>337</v>
      </c>
      <c r="F358" s="191"/>
      <c r="G358" s="191"/>
      <c r="H358" s="191"/>
      <c r="I358" s="60"/>
      <c r="J358" s="115" t="s">
        <v>440</v>
      </c>
      <c r="K358" s="78"/>
      <c r="L358" s="78"/>
      <c r="M358" s="79"/>
    </row>
    <row r="359" spans="3:13" ht="15.75" customHeight="1" x14ac:dyDescent="0.15">
      <c r="C359" s="204"/>
      <c r="D359" s="338" t="s">
        <v>521</v>
      </c>
      <c r="E359" s="191" t="s">
        <v>33</v>
      </c>
      <c r="F359" s="191"/>
      <c r="G359" s="191"/>
      <c r="H359" s="191"/>
      <c r="I359" s="68"/>
      <c r="J359" s="55" t="s">
        <v>440</v>
      </c>
      <c r="M359" s="54"/>
    </row>
    <row r="360" spans="3:13" ht="15.75" customHeight="1" x14ac:dyDescent="0.15">
      <c r="C360" s="204"/>
      <c r="D360" s="322"/>
      <c r="E360" s="191" t="s">
        <v>32</v>
      </c>
      <c r="F360" s="191"/>
      <c r="G360" s="191"/>
      <c r="H360" s="191"/>
      <c r="I360" s="60"/>
      <c r="J360" s="55" t="s">
        <v>440</v>
      </c>
      <c r="M360" s="54"/>
    </row>
    <row r="361" spans="3:13" ht="15.75" customHeight="1" x14ac:dyDescent="0.15">
      <c r="C361" s="204"/>
      <c r="D361" s="322"/>
      <c r="E361" s="191" t="s">
        <v>31</v>
      </c>
      <c r="F361" s="191"/>
      <c r="G361" s="191"/>
      <c r="H361" s="191"/>
      <c r="I361" s="60"/>
      <c r="J361" s="55" t="s">
        <v>440</v>
      </c>
      <c r="M361" s="54"/>
    </row>
    <row r="362" spans="3:13" ht="15.75" customHeight="1" x14ac:dyDescent="0.15">
      <c r="C362" s="204"/>
      <c r="D362" s="322"/>
      <c r="E362" s="191" t="s">
        <v>30</v>
      </c>
      <c r="F362" s="191"/>
      <c r="G362" s="191"/>
      <c r="H362" s="191"/>
      <c r="I362" s="60"/>
      <c r="J362" s="55" t="s">
        <v>440</v>
      </c>
      <c r="M362" s="54"/>
    </row>
    <row r="363" spans="3:13" ht="15.75" customHeight="1" x14ac:dyDescent="0.15">
      <c r="C363" s="204"/>
      <c r="D363" s="322"/>
      <c r="E363" s="191" t="s">
        <v>29</v>
      </c>
      <c r="F363" s="191"/>
      <c r="G363" s="191"/>
      <c r="H363" s="191"/>
      <c r="I363" s="60"/>
      <c r="J363" s="55" t="s">
        <v>440</v>
      </c>
      <c r="M363" s="54"/>
    </row>
    <row r="364" spans="3:13" ht="15.75" customHeight="1" x14ac:dyDescent="0.15">
      <c r="C364" s="204"/>
      <c r="D364" s="322"/>
      <c r="E364" s="191" t="s">
        <v>28</v>
      </c>
      <c r="F364" s="191"/>
      <c r="G364" s="191"/>
      <c r="H364" s="191"/>
      <c r="I364" s="60"/>
      <c r="J364" s="55" t="s">
        <v>440</v>
      </c>
      <c r="M364" s="54"/>
    </row>
    <row r="365" spans="3:13" ht="15.75" customHeight="1" x14ac:dyDescent="0.15">
      <c r="C365" s="204"/>
      <c r="D365" s="120" t="s">
        <v>54</v>
      </c>
      <c r="E365" s="191" t="s">
        <v>173</v>
      </c>
      <c r="F365" s="191"/>
      <c r="G365" s="191"/>
      <c r="H365" s="191"/>
      <c r="I365" s="60"/>
      <c r="J365" s="115" t="s">
        <v>440</v>
      </c>
      <c r="K365" s="78"/>
      <c r="L365" s="78"/>
      <c r="M365" s="116"/>
    </row>
    <row r="366" spans="3:13" ht="15.75" customHeight="1" x14ac:dyDescent="0.15">
      <c r="C366" s="204"/>
      <c r="D366" s="322" t="s">
        <v>27</v>
      </c>
      <c r="E366" s="191" t="s">
        <v>339</v>
      </c>
      <c r="F366" s="191"/>
      <c r="G366" s="191"/>
      <c r="H366" s="191"/>
      <c r="I366" s="68"/>
      <c r="J366" s="55" t="s">
        <v>440</v>
      </c>
    </row>
    <row r="367" spans="3:13" ht="15.75" customHeight="1" x14ac:dyDescent="0.15">
      <c r="C367" s="204"/>
      <c r="D367" s="322"/>
      <c r="E367" s="191" t="s">
        <v>340</v>
      </c>
      <c r="F367" s="191"/>
      <c r="G367" s="191"/>
      <c r="H367" s="191"/>
      <c r="I367" s="60"/>
      <c r="J367" s="55" t="s">
        <v>440</v>
      </c>
    </row>
    <row r="368" spans="3:13" ht="15.75" customHeight="1" x14ac:dyDescent="0.15">
      <c r="C368" s="204"/>
      <c r="D368" s="322"/>
      <c r="E368" s="191" t="s">
        <v>341</v>
      </c>
      <c r="F368" s="191"/>
      <c r="G368" s="191"/>
      <c r="H368" s="191"/>
      <c r="I368" s="60"/>
      <c r="J368" s="55" t="s">
        <v>440</v>
      </c>
    </row>
    <row r="369" spans="3:13" ht="15.75" customHeight="1" x14ac:dyDescent="0.15">
      <c r="C369" s="204"/>
      <c r="D369" s="322"/>
      <c r="E369" s="191" t="s">
        <v>342</v>
      </c>
      <c r="F369" s="191"/>
      <c r="G369" s="191"/>
      <c r="H369" s="191"/>
      <c r="I369" s="60"/>
      <c r="J369" s="55" t="s">
        <v>440</v>
      </c>
    </row>
    <row r="370" spans="3:13" ht="15.75" customHeight="1" x14ac:dyDescent="0.15">
      <c r="C370" s="204"/>
      <c r="D370" s="322"/>
      <c r="E370" s="191" t="s">
        <v>338</v>
      </c>
      <c r="F370" s="191"/>
      <c r="G370" s="191"/>
      <c r="H370" s="191"/>
      <c r="I370" s="60"/>
      <c r="J370" s="55" t="s">
        <v>440</v>
      </c>
    </row>
    <row r="371" spans="3:13" ht="15.75" customHeight="1" x14ac:dyDescent="0.15">
      <c r="C371" s="204"/>
      <c r="D371" s="322"/>
      <c r="E371" s="191" t="s">
        <v>343</v>
      </c>
      <c r="F371" s="191"/>
      <c r="G371" s="191"/>
      <c r="H371" s="191"/>
      <c r="I371" s="60"/>
      <c r="J371" s="55" t="s">
        <v>440</v>
      </c>
    </row>
    <row r="372" spans="3:13" ht="15.75" customHeight="1" x14ac:dyDescent="0.15">
      <c r="C372" s="204"/>
      <c r="D372" s="322"/>
      <c r="E372" s="191" t="s">
        <v>344</v>
      </c>
      <c r="F372" s="191"/>
      <c r="G372" s="191"/>
      <c r="H372" s="191"/>
      <c r="I372" s="60"/>
      <c r="J372" s="55" t="s">
        <v>440</v>
      </c>
    </row>
    <row r="373" spans="3:13" ht="15.75" customHeight="1" thickBot="1" x14ac:dyDescent="0.2">
      <c r="C373" s="205"/>
      <c r="D373" s="339"/>
      <c r="E373" s="194" t="s">
        <v>345</v>
      </c>
      <c r="F373" s="194"/>
      <c r="G373" s="194"/>
      <c r="H373" s="194"/>
      <c r="I373" s="61"/>
      <c r="J373" s="55" t="s">
        <v>440</v>
      </c>
    </row>
    <row r="374" spans="3:13" ht="15.75" customHeight="1" x14ac:dyDescent="0.15">
      <c r="C374" s="203" t="s">
        <v>41</v>
      </c>
      <c r="D374" s="324" t="s">
        <v>40</v>
      </c>
      <c r="E374" s="195" t="s">
        <v>207</v>
      </c>
      <c r="F374" s="195"/>
      <c r="G374" s="195"/>
      <c r="H374" s="195"/>
      <c r="I374" s="59"/>
      <c r="J374" s="50" t="s">
        <v>441</v>
      </c>
      <c r="K374" s="51"/>
      <c r="L374" s="51"/>
      <c r="M374" s="52"/>
    </row>
    <row r="375" spans="3:13" ht="15.75" customHeight="1" x14ac:dyDescent="0.15">
      <c r="C375" s="204"/>
      <c r="D375" s="322"/>
      <c r="E375" s="190" t="s">
        <v>208</v>
      </c>
      <c r="F375" s="190"/>
      <c r="G375" s="190"/>
      <c r="H375" s="190"/>
      <c r="I375" s="60"/>
      <c r="J375" s="53" t="s">
        <v>441</v>
      </c>
      <c r="M375" s="54"/>
    </row>
    <row r="376" spans="3:13" ht="15.75" customHeight="1" x14ac:dyDescent="0.15">
      <c r="C376" s="204"/>
      <c r="D376" s="322"/>
      <c r="E376" s="190" t="s">
        <v>296</v>
      </c>
      <c r="F376" s="190"/>
      <c r="G376" s="190"/>
      <c r="H376" s="190"/>
      <c r="I376" s="60"/>
      <c r="J376" s="53" t="s">
        <v>441</v>
      </c>
      <c r="M376" s="54"/>
    </row>
    <row r="377" spans="3:13" ht="15.75" customHeight="1" x14ac:dyDescent="0.15">
      <c r="C377" s="204"/>
      <c r="D377" s="322" t="s">
        <v>76</v>
      </c>
      <c r="E377" s="190" t="s">
        <v>209</v>
      </c>
      <c r="F377" s="190"/>
      <c r="G377" s="190"/>
      <c r="H377" s="190"/>
      <c r="I377" s="60"/>
      <c r="J377" s="53" t="s">
        <v>441</v>
      </c>
      <c r="M377" s="54"/>
    </row>
    <row r="378" spans="3:13" ht="15.75" customHeight="1" x14ac:dyDescent="0.15">
      <c r="C378" s="204"/>
      <c r="D378" s="322"/>
      <c r="E378" s="190" t="s">
        <v>210</v>
      </c>
      <c r="F378" s="190"/>
      <c r="G378" s="190"/>
      <c r="H378" s="190"/>
      <c r="I378" s="60"/>
      <c r="J378" s="53" t="s">
        <v>441</v>
      </c>
      <c r="M378" s="54"/>
    </row>
    <row r="379" spans="3:13" ht="15.75" customHeight="1" x14ac:dyDescent="0.15">
      <c r="C379" s="204"/>
      <c r="D379" s="322"/>
      <c r="E379" s="190" t="s">
        <v>211</v>
      </c>
      <c r="F379" s="190"/>
      <c r="G379" s="190"/>
      <c r="H379" s="190"/>
      <c r="I379" s="60"/>
      <c r="J379" s="53" t="s">
        <v>441</v>
      </c>
      <c r="M379" s="54"/>
    </row>
    <row r="380" spans="3:13" ht="15.75" customHeight="1" x14ac:dyDescent="0.15">
      <c r="C380" s="204"/>
      <c r="D380" s="322"/>
      <c r="E380" s="190" t="s">
        <v>212</v>
      </c>
      <c r="F380" s="190"/>
      <c r="G380" s="190"/>
      <c r="H380" s="190"/>
      <c r="I380" s="60"/>
      <c r="J380" s="53" t="s">
        <v>441</v>
      </c>
      <c r="M380" s="54"/>
    </row>
    <row r="381" spans="3:13" ht="15.75" customHeight="1" x14ac:dyDescent="0.15">
      <c r="C381" s="204"/>
      <c r="D381" s="322"/>
      <c r="E381" s="190" t="s">
        <v>297</v>
      </c>
      <c r="F381" s="190"/>
      <c r="G381" s="190"/>
      <c r="H381" s="190"/>
      <c r="I381" s="60"/>
      <c r="J381" s="53" t="s">
        <v>441</v>
      </c>
      <c r="M381" s="54"/>
    </row>
    <row r="382" spans="3:13" ht="15.75" customHeight="1" x14ac:dyDescent="0.15">
      <c r="C382" s="204"/>
      <c r="D382" s="322"/>
      <c r="E382" s="193" t="s">
        <v>298</v>
      </c>
      <c r="F382" s="193"/>
      <c r="G382" s="193"/>
      <c r="H382" s="193"/>
      <c r="I382" s="60"/>
      <c r="J382" s="53" t="s">
        <v>441</v>
      </c>
      <c r="M382" s="54"/>
    </row>
    <row r="383" spans="3:13" ht="15.75" customHeight="1" x14ac:dyDescent="0.15">
      <c r="C383" s="204"/>
      <c r="D383" s="322"/>
      <c r="E383" s="190" t="s">
        <v>299</v>
      </c>
      <c r="F383" s="190"/>
      <c r="G383" s="190"/>
      <c r="H383" s="190"/>
      <c r="I383" s="60"/>
      <c r="J383" s="53" t="s">
        <v>441</v>
      </c>
      <c r="M383" s="54"/>
    </row>
    <row r="384" spans="3:13" ht="15.75" customHeight="1" x14ac:dyDescent="0.15">
      <c r="C384" s="204"/>
      <c r="D384" s="322"/>
      <c r="E384" s="190" t="s">
        <v>300</v>
      </c>
      <c r="F384" s="190"/>
      <c r="G384" s="190"/>
      <c r="H384" s="190"/>
      <c r="I384" s="60"/>
      <c r="J384" s="53" t="s">
        <v>441</v>
      </c>
      <c r="M384" s="54"/>
    </row>
    <row r="385" spans="3:13" ht="15.75" customHeight="1" x14ac:dyDescent="0.15">
      <c r="C385" s="204"/>
      <c r="D385" s="322"/>
      <c r="E385" s="190" t="s">
        <v>301</v>
      </c>
      <c r="F385" s="190"/>
      <c r="G385" s="190"/>
      <c r="H385" s="190"/>
      <c r="I385" s="60"/>
      <c r="J385" s="53" t="s">
        <v>441</v>
      </c>
      <c r="M385" s="54"/>
    </row>
    <row r="386" spans="3:13" ht="15.75" customHeight="1" x14ac:dyDescent="0.15">
      <c r="C386" s="204"/>
      <c r="D386" s="322"/>
      <c r="E386" s="190" t="s">
        <v>302</v>
      </c>
      <c r="F386" s="190"/>
      <c r="G386" s="190"/>
      <c r="H386" s="190"/>
      <c r="I386" s="60"/>
      <c r="J386" s="53" t="s">
        <v>441</v>
      </c>
      <c r="M386" s="54"/>
    </row>
    <row r="387" spans="3:13" ht="15.75" customHeight="1" x14ac:dyDescent="0.15">
      <c r="C387" s="204"/>
      <c r="D387" s="322"/>
      <c r="E387" s="190" t="s">
        <v>303</v>
      </c>
      <c r="F387" s="190"/>
      <c r="G387" s="190"/>
      <c r="H387" s="190"/>
      <c r="I387" s="60"/>
      <c r="J387" s="53" t="s">
        <v>441</v>
      </c>
      <c r="M387" s="54"/>
    </row>
    <row r="388" spans="3:13" ht="15.75" customHeight="1" x14ac:dyDescent="0.15">
      <c r="C388" s="204"/>
      <c r="D388" s="322"/>
      <c r="E388" s="191" t="s">
        <v>75</v>
      </c>
      <c r="F388" s="191"/>
      <c r="G388" s="191"/>
      <c r="H388" s="191"/>
      <c r="I388" s="60"/>
      <c r="J388" s="55" t="s">
        <v>440</v>
      </c>
      <c r="M388" s="54"/>
    </row>
    <row r="389" spans="3:13" ht="15.75" customHeight="1" x14ac:dyDescent="0.15">
      <c r="C389" s="204"/>
      <c r="D389" s="322" t="s">
        <v>74</v>
      </c>
      <c r="E389" s="190" t="s">
        <v>213</v>
      </c>
      <c r="F389" s="190"/>
      <c r="G389" s="190"/>
      <c r="H389" s="190"/>
      <c r="I389" s="60"/>
      <c r="J389" s="53" t="s">
        <v>441</v>
      </c>
      <c r="M389" s="54"/>
    </row>
    <row r="390" spans="3:13" ht="15.75" customHeight="1" x14ac:dyDescent="0.15">
      <c r="C390" s="204"/>
      <c r="D390" s="322"/>
      <c r="E390" s="190" t="s">
        <v>214</v>
      </c>
      <c r="F390" s="190"/>
      <c r="G390" s="190"/>
      <c r="H390" s="190"/>
      <c r="I390" s="60"/>
      <c r="J390" s="53" t="s">
        <v>441</v>
      </c>
      <c r="M390" s="54"/>
    </row>
    <row r="391" spans="3:13" ht="15.75" customHeight="1" x14ac:dyDescent="0.15">
      <c r="C391" s="204"/>
      <c r="D391" s="322"/>
      <c r="E391" s="190" t="s">
        <v>215</v>
      </c>
      <c r="F391" s="190"/>
      <c r="G391" s="190"/>
      <c r="H391" s="190"/>
      <c r="I391" s="60"/>
      <c r="J391" s="53" t="s">
        <v>441</v>
      </c>
      <c r="M391" s="54"/>
    </row>
    <row r="392" spans="3:13" ht="15.75" customHeight="1" x14ac:dyDescent="0.15">
      <c r="C392" s="204"/>
      <c r="D392" s="322"/>
      <c r="E392" s="190" t="s">
        <v>216</v>
      </c>
      <c r="F392" s="190"/>
      <c r="G392" s="190"/>
      <c r="H392" s="190"/>
      <c r="I392" s="60"/>
      <c r="J392" s="53" t="s">
        <v>441</v>
      </c>
      <c r="M392" s="54"/>
    </row>
    <row r="393" spans="3:13" ht="15.75" customHeight="1" x14ac:dyDescent="0.15">
      <c r="C393" s="204"/>
      <c r="D393" s="322"/>
      <c r="E393" s="190" t="s">
        <v>304</v>
      </c>
      <c r="F393" s="190"/>
      <c r="G393" s="190"/>
      <c r="H393" s="190"/>
      <c r="I393" s="60"/>
      <c r="J393" s="53" t="s">
        <v>441</v>
      </c>
      <c r="M393" s="54"/>
    </row>
    <row r="394" spans="3:13" ht="15.75" customHeight="1" x14ac:dyDescent="0.15">
      <c r="C394" s="204"/>
      <c r="D394" s="322"/>
      <c r="E394" s="190" t="s">
        <v>305</v>
      </c>
      <c r="F394" s="190"/>
      <c r="G394" s="190"/>
      <c r="H394" s="190"/>
      <c r="I394" s="60"/>
      <c r="J394" s="53" t="s">
        <v>441</v>
      </c>
      <c r="M394" s="54"/>
    </row>
    <row r="395" spans="3:13" ht="15.75" customHeight="1" x14ac:dyDescent="0.15">
      <c r="C395" s="204"/>
      <c r="D395" s="322"/>
      <c r="E395" s="190" t="s">
        <v>306</v>
      </c>
      <c r="F395" s="190"/>
      <c r="G395" s="190"/>
      <c r="H395" s="190"/>
      <c r="I395" s="60"/>
      <c r="J395" s="53" t="s">
        <v>441</v>
      </c>
      <c r="M395" s="54"/>
    </row>
    <row r="396" spans="3:13" ht="15.75" customHeight="1" x14ac:dyDescent="0.15">
      <c r="C396" s="204"/>
      <c r="D396" s="322"/>
      <c r="E396" s="190" t="s">
        <v>307</v>
      </c>
      <c r="F396" s="190"/>
      <c r="G396" s="190"/>
      <c r="H396" s="190"/>
      <c r="I396" s="60"/>
      <c r="J396" s="53" t="s">
        <v>441</v>
      </c>
      <c r="M396" s="54"/>
    </row>
    <row r="397" spans="3:13" ht="15.75" customHeight="1" x14ac:dyDescent="0.15">
      <c r="C397" s="204"/>
      <c r="D397" s="322"/>
      <c r="E397" s="190" t="s">
        <v>308</v>
      </c>
      <c r="F397" s="190"/>
      <c r="G397" s="190"/>
      <c r="H397" s="190"/>
      <c r="I397" s="60"/>
      <c r="J397" s="53" t="s">
        <v>441</v>
      </c>
      <c r="M397" s="54"/>
    </row>
    <row r="398" spans="3:13" ht="15.75" customHeight="1" x14ac:dyDescent="0.15">
      <c r="C398" s="204"/>
      <c r="D398" s="322"/>
      <c r="E398" s="190" t="s">
        <v>309</v>
      </c>
      <c r="F398" s="190"/>
      <c r="G398" s="190"/>
      <c r="H398" s="190"/>
      <c r="I398" s="60"/>
      <c r="J398" s="53" t="s">
        <v>441</v>
      </c>
      <c r="M398" s="54"/>
    </row>
    <row r="399" spans="3:13" ht="15.75" customHeight="1" x14ac:dyDescent="0.15">
      <c r="C399" s="204"/>
      <c r="D399" s="322"/>
      <c r="E399" s="190" t="s">
        <v>217</v>
      </c>
      <c r="F399" s="190"/>
      <c r="G399" s="190"/>
      <c r="H399" s="190"/>
      <c r="I399" s="60"/>
      <c r="J399" s="53" t="s">
        <v>441</v>
      </c>
      <c r="M399" s="54"/>
    </row>
    <row r="400" spans="3:13" ht="15.75" customHeight="1" x14ac:dyDescent="0.15">
      <c r="C400" s="204"/>
      <c r="D400" s="322"/>
      <c r="E400" s="190" t="s">
        <v>218</v>
      </c>
      <c r="F400" s="190"/>
      <c r="G400" s="190"/>
      <c r="H400" s="190"/>
      <c r="I400" s="60"/>
      <c r="J400" s="53" t="s">
        <v>441</v>
      </c>
      <c r="M400" s="54"/>
    </row>
    <row r="401" spans="3:13" ht="15.75" customHeight="1" x14ac:dyDescent="0.15">
      <c r="C401" s="204"/>
      <c r="D401" s="322"/>
      <c r="E401" s="190" t="s">
        <v>219</v>
      </c>
      <c r="F401" s="190"/>
      <c r="G401" s="190"/>
      <c r="H401" s="190"/>
      <c r="I401" s="60"/>
      <c r="J401" s="53" t="s">
        <v>441</v>
      </c>
      <c r="M401" s="54"/>
    </row>
    <row r="402" spans="3:13" ht="15.75" customHeight="1" x14ac:dyDescent="0.15">
      <c r="C402" s="204"/>
      <c r="D402" s="322"/>
      <c r="E402" s="191" t="s">
        <v>73</v>
      </c>
      <c r="F402" s="191"/>
      <c r="G402" s="191"/>
      <c r="H402" s="191"/>
      <c r="I402" s="60"/>
      <c r="J402" s="55" t="s">
        <v>440</v>
      </c>
      <c r="M402" s="54"/>
    </row>
    <row r="403" spans="3:13" ht="15.75" customHeight="1" x14ac:dyDescent="0.15">
      <c r="C403" s="204"/>
      <c r="D403" s="322"/>
      <c r="E403" s="192" t="s">
        <v>310</v>
      </c>
      <c r="F403" s="192"/>
      <c r="G403" s="192"/>
      <c r="H403" s="192"/>
      <c r="I403" s="60"/>
      <c r="J403" s="55" t="s">
        <v>440</v>
      </c>
      <c r="M403" s="54"/>
    </row>
    <row r="404" spans="3:13" ht="15.75" customHeight="1" x14ac:dyDescent="0.15">
      <c r="C404" s="204"/>
      <c r="D404" s="322"/>
      <c r="E404" s="192" t="s">
        <v>72</v>
      </c>
      <c r="F404" s="192"/>
      <c r="G404" s="192"/>
      <c r="H404" s="192"/>
      <c r="I404" s="60"/>
      <c r="J404" s="55" t="s">
        <v>440</v>
      </c>
      <c r="M404" s="54"/>
    </row>
    <row r="405" spans="3:13" ht="15.75" customHeight="1" x14ac:dyDescent="0.15">
      <c r="C405" s="204"/>
      <c r="D405" s="322" t="s">
        <v>37</v>
      </c>
      <c r="E405" s="189" t="s">
        <v>524</v>
      </c>
      <c r="F405" s="189"/>
      <c r="G405" s="189"/>
      <c r="H405" s="189"/>
      <c r="I405" s="60"/>
      <c r="J405" s="53" t="s">
        <v>441</v>
      </c>
      <c r="M405" s="54"/>
    </row>
    <row r="406" spans="3:13" ht="15.75" customHeight="1" x14ac:dyDescent="0.15">
      <c r="C406" s="204"/>
      <c r="D406" s="322"/>
      <c r="E406" s="189" t="s">
        <v>311</v>
      </c>
      <c r="F406" s="189"/>
      <c r="G406" s="189"/>
      <c r="H406" s="189"/>
      <c r="I406" s="60"/>
      <c r="J406" s="53" t="s">
        <v>441</v>
      </c>
      <c r="M406" s="54"/>
    </row>
    <row r="407" spans="3:13" ht="15.75" customHeight="1" x14ac:dyDescent="0.15">
      <c r="C407" s="204"/>
      <c r="D407" s="322"/>
      <c r="E407" s="189" t="s">
        <v>222</v>
      </c>
      <c r="F407" s="189"/>
      <c r="G407" s="189"/>
      <c r="H407" s="189"/>
      <c r="I407" s="60"/>
      <c r="J407" s="53" t="s">
        <v>441</v>
      </c>
      <c r="M407" s="54"/>
    </row>
    <row r="408" spans="3:13" ht="15.75" customHeight="1" x14ac:dyDescent="0.15">
      <c r="C408" s="204"/>
      <c r="D408" s="322"/>
      <c r="E408" s="385" t="s">
        <v>223</v>
      </c>
      <c r="F408" s="386"/>
      <c r="G408" s="386"/>
      <c r="H408" s="387"/>
      <c r="I408" s="60"/>
      <c r="J408" s="53" t="s">
        <v>441</v>
      </c>
      <c r="M408" s="54"/>
    </row>
    <row r="409" spans="3:13" ht="15.75" customHeight="1" x14ac:dyDescent="0.15">
      <c r="C409" s="204"/>
      <c r="D409" s="322"/>
      <c r="E409" s="385" t="s">
        <v>224</v>
      </c>
      <c r="F409" s="386"/>
      <c r="G409" s="386"/>
      <c r="H409" s="387"/>
      <c r="I409" s="60"/>
      <c r="J409" s="53" t="s">
        <v>441</v>
      </c>
      <c r="M409" s="54"/>
    </row>
    <row r="410" spans="3:13" ht="15.75" customHeight="1" x14ac:dyDescent="0.15">
      <c r="C410" s="204"/>
      <c r="D410" s="322"/>
      <c r="E410" s="385" t="s">
        <v>225</v>
      </c>
      <c r="F410" s="386"/>
      <c r="G410" s="386"/>
      <c r="H410" s="387"/>
      <c r="I410" s="60"/>
      <c r="J410" s="53" t="s">
        <v>441</v>
      </c>
      <c r="M410" s="54"/>
    </row>
    <row r="411" spans="3:13" ht="15.75" customHeight="1" x14ac:dyDescent="0.15">
      <c r="C411" s="204"/>
      <c r="D411" s="322" t="s">
        <v>71</v>
      </c>
      <c r="E411" s="385" t="s">
        <v>312</v>
      </c>
      <c r="F411" s="386"/>
      <c r="G411" s="386"/>
      <c r="H411" s="387"/>
      <c r="I411" s="60"/>
      <c r="J411" s="53" t="s">
        <v>441</v>
      </c>
      <c r="M411" s="54"/>
    </row>
    <row r="412" spans="3:13" ht="15.75" customHeight="1" x14ac:dyDescent="0.15">
      <c r="C412" s="204"/>
      <c r="D412" s="322"/>
      <c r="E412" s="385" t="s">
        <v>313</v>
      </c>
      <c r="F412" s="386"/>
      <c r="G412" s="386"/>
      <c r="H412" s="387"/>
      <c r="I412" s="60"/>
      <c r="J412" s="53" t="s">
        <v>441</v>
      </c>
      <c r="M412" s="54"/>
    </row>
    <row r="413" spans="3:13" ht="15.75" customHeight="1" x14ac:dyDescent="0.15">
      <c r="C413" s="204"/>
      <c r="D413" s="322"/>
      <c r="E413" s="385" t="s">
        <v>314</v>
      </c>
      <c r="F413" s="386"/>
      <c r="G413" s="386"/>
      <c r="H413" s="387"/>
      <c r="I413" s="60"/>
      <c r="J413" s="53" t="s">
        <v>441</v>
      </c>
      <c r="M413" s="54"/>
    </row>
    <row r="414" spans="3:13" ht="15.75" customHeight="1" x14ac:dyDescent="0.15">
      <c r="C414" s="204"/>
      <c r="D414" s="322"/>
      <c r="E414" s="385" t="s">
        <v>315</v>
      </c>
      <c r="F414" s="386"/>
      <c r="G414" s="386"/>
      <c r="H414" s="387"/>
      <c r="I414" s="60"/>
      <c r="J414" s="53" t="s">
        <v>441</v>
      </c>
      <c r="M414" s="54"/>
    </row>
    <row r="415" spans="3:13" ht="15.75" customHeight="1" x14ac:dyDescent="0.15">
      <c r="C415" s="204"/>
      <c r="D415" s="322"/>
      <c r="E415" s="385" t="s">
        <v>316</v>
      </c>
      <c r="F415" s="386"/>
      <c r="G415" s="386"/>
      <c r="H415" s="387"/>
      <c r="I415" s="60"/>
      <c r="J415" s="53" t="s">
        <v>441</v>
      </c>
      <c r="M415" s="54"/>
    </row>
    <row r="416" spans="3:13" ht="15.75" customHeight="1" x14ac:dyDescent="0.15">
      <c r="C416" s="204"/>
      <c r="D416" s="322"/>
      <c r="E416" s="385" t="s">
        <v>317</v>
      </c>
      <c r="F416" s="386"/>
      <c r="G416" s="386"/>
      <c r="H416" s="387"/>
      <c r="I416" s="60"/>
      <c r="J416" s="53" t="s">
        <v>441</v>
      </c>
      <c r="M416" s="54"/>
    </row>
    <row r="417" spans="3:13" ht="15.75" customHeight="1" x14ac:dyDescent="0.15">
      <c r="C417" s="204"/>
      <c r="D417" s="322"/>
      <c r="E417" s="385" t="s">
        <v>318</v>
      </c>
      <c r="F417" s="386"/>
      <c r="G417" s="386"/>
      <c r="H417" s="387"/>
      <c r="I417" s="60"/>
      <c r="J417" s="53" t="s">
        <v>441</v>
      </c>
      <c r="M417" s="54"/>
    </row>
    <row r="418" spans="3:13" ht="15.75" customHeight="1" x14ac:dyDescent="0.15">
      <c r="C418" s="204"/>
      <c r="D418" s="322"/>
      <c r="E418" s="385" t="s">
        <v>319</v>
      </c>
      <c r="F418" s="386"/>
      <c r="G418" s="386"/>
      <c r="H418" s="387"/>
      <c r="I418" s="60"/>
      <c r="J418" s="53" t="s">
        <v>441</v>
      </c>
      <c r="M418" s="54"/>
    </row>
    <row r="419" spans="3:13" ht="15.75" customHeight="1" x14ac:dyDescent="0.15">
      <c r="C419" s="204"/>
      <c r="D419" s="322" t="s">
        <v>70</v>
      </c>
      <c r="E419" s="385" t="s">
        <v>320</v>
      </c>
      <c r="F419" s="386"/>
      <c r="G419" s="386"/>
      <c r="H419" s="387"/>
      <c r="I419" s="60"/>
      <c r="J419" s="53" t="s">
        <v>441</v>
      </c>
      <c r="M419" s="54"/>
    </row>
    <row r="420" spans="3:13" ht="15.75" customHeight="1" x14ac:dyDescent="0.15">
      <c r="C420" s="204"/>
      <c r="D420" s="322"/>
      <c r="E420" s="410" t="s">
        <v>321</v>
      </c>
      <c r="F420" s="411"/>
      <c r="G420" s="411"/>
      <c r="H420" s="412"/>
      <c r="I420" s="60"/>
      <c r="J420" s="53" t="s">
        <v>441</v>
      </c>
      <c r="M420" s="54"/>
    </row>
    <row r="421" spans="3:13" ht="15.75" customHeight="1" x14ac:dyDescent="0.15">
      <c r="C421" s="204"/>
      <c r="D421" s="322"/>
      <c r="E421" s="385" t="s">
        <v>322</v>
      </c>
      <c r="F421" s="386"/>
      <c r="G421" s="386"/>
      <c r="H421" s="387"/>
      <c r="I421" s="60"/>
      <c r="J421" s="53" t="s">
        <v>441</v>
      </c>
      <c r="M421" s="54"/>
    </row>
    <row r="422" spans="3:13" ht="15.75" customHeight="1" x14ac:dyDescent="0.15">
      <c r="C422" s="204"/>
      <c r="D422" s="322"/>
      <c r="E422" s="385" t="s">
        <v>323</v>
      </c>
      <c r="F422" s="386"/>
      <c r="G422" s="386"/>
      <c r="H422" s="387"/>
      <c r="I422" s="60"/>
      <c r="J422" s="53" t="s">
        <v>441</v>
      </c>
      <c r="M422" s="54"/>
    </row>
    <row r="423" spans="3:13" ht="15.75" customHeight="1" x14ac:dyDescent="0.15">
      <c r="C423" s="204"/>
      <c r="D423" s="322"/>
      <c r="E423" s="385" t="s">
        <v>324</v>
      </c>
      <c r="F423" s="386"/>
      <c r="G423" s="386"/>
      <c r="H423" s="387"/>
      <c r="I423" s="60"/>
      <c r="J423" s="53" t="s">
        <v>441</v>
      </c>
      <c r="M423" s="54"/>
    </row>
    <row r="424" spans="3:13" ht="15.75" customHeight="1" x14ac:dyDescent="0.15">
      <c r="C424" s="204"/>
      <c r="D424" s="322"/>
      <c r="E424" s="385" t="s">
        <v>325</v>
      </c>
      <c r="F424" s="386"/>
      <c r="G424" s="386"/>
      <c r="H424" s="387"/>
      <c r="I424" s="60"/>
      <c r="J424" s="53" t="s">
        <v>441</v>
      </c>
      <c r="M424" s="54"/>
    </row>
    <row r="425" spans="3:13" ht="15.75" customHeight="1" thickBot="1" x14ac:dyDescent="0.2">
      <c r="C425" s="205"/>
      <c r="D425" s="323"/>
      <c r="E425" s="199" t="s">
        <v>326</v>
      </c>
      <c r="F425" s="199"/>
      <c r="G425" s="199"/>
      <c r="H425" s="199"/>
      <c r="I425" s="62"/>
      <c r="J425" s="82" t="s">
        <v>441</v>
      </c>
      <c r="K425" s="69"/>
      <c r="L425" s="69"/>
      <c r="M425" s="70"/>
    </row>
    <row r="426" spans="3:13" ht="15.75" customHeight="1" x14ac:dyDescent="0.15">
      <c r="C426" s="203" t="s">
        <v>43</v>
      </c>
      <c r="D426" s="324" t="s">
        <v>269</v>
      </c>
      <c r="E426" s="206" t="s">
        <v>86</v>
      </c>
      <c r="F426" s="206"/>
      <c r="G426" s="206"/>
      <c r="H426" s="206"/>
      <c r="I426" s="59"/>
      <c r="J426" s="84" t="s">
        <v>440</v>
      </c>
      <c r="K426" s="51"/>
      <c r="L426" s="51"/>
      <c r="M426" s="52"/>
    </row>
    <row r="427" spans="3:13" ht="15.75" customHeight="1" x14ac:dyDescent="0.15">
      <c r="C427" s="204"/>
      <c r="D427" s="322"/>
      <c r="E427" s="192" t="s">
        <v>99</v>
      </c>
      <c r="F427" s="192"/>
      <c r="G427" s="192"/>
      <c r="H427" s="192"/>
      <c r="I427" s="60"/>
      <c r="J427" s="55" t="s">
        <v>440</v>
      </c>
      <c r="M427" s="54"/>
    </row>
    <row r="428" spans="3:13" ht="15.75" customHeight="1" x14ac:dyDescent="0.15">
      <c r="C428" s="204"/>
      <c r="D428" s="322"/>
      <c r="E428" s="192" t="s">
        <v>85</v>
      </c>
      <c r="F428" s="192"/>
      <c r="G428" s="192"/>
      <c r="H428" s="192"/>
      <c r="I428" s="60"/>
      <c r="J428" s="55" t="s">
        <v>440</v>
      </c>
      <c r="M428" s="54"/>
    </row>
    <row r="429" spans="3:13" ht="15.75" customHeight="1" x14ac:dyDescent="0.15">
      <c r="C429" s="204"/>
      <c r="D429" s="322"/>
      <c r="E429" s="192" t="s">
        <v>84</v>
      </c>
      <c r="F429" s="192"/>
      <c r="G429" s="192"/>
      <c r="H429" s="192"/>
      <c r="I429" s="60"/>
      <c r="J429" s="55" t="s">
        <v>440</v>
      </c>
      <c r="M429" s="54"/>
    </row>
    <row r="430" spans="3:13" ht="15.75" customHeight="1" x14ac:dyDescent="0.15">
      <c r="C430" s="204"/>
      <c r="D430" s="322"/>
      <c r="E430" s="192" t="s">
        <v>267</v>
      </c>
      <c r="F430" s="192"/>
      <c r="G430" s="192"/>
      <c r="H430" s="192"/>
      <c r="I430" s="60"/>
      <c r="J430" s="55" t="s">
        <v>440</v>
      </c>
      <c r="M430" s="54"/>
    </row>
    <row r="431" spans="3:13" ht="15.75" customHeight="1" x14ac:dyDescent="0.15">
      <c r="C431" s="204"/>
      <c r="D431" s="322"/>
      <c r="E431" s="192" t="s">
        <v>268</v>
      </c>
      <c r="F431" s="192"/>
      <c r="G431" s="192"/>
      <c r="H431" s="192"/>
      <c r="I431" s="60"/>
      <c r="J431" s="55" t="s">
        <v>440</v>
      </c>
      <c r="M431" s="54"/>
    </row>
    <row r="432" spans="3:13" ht="15.75" customHeight="1" x14ac:dyDescent="0.15">
      <c r="C432" s="204"/>
      <c r="D432" s="322"/>
      <c r="E432" s="189" t="s">
        <v>146</v>
      </c>
      <c r="F432" s="189"/>
      <c r="G432" s="189"/>
      <c r="H432" s="189"/>
      <c r="I432" s="60"/>
      <c r="J432" s="53" t="s">
        <v>441</v>
      </c>
      <c r="M432" s="54"/>
    </row>
    <row r="433" spans="3:13" ht="15.75" customHeight="1" x14ac:dyDescent="0.15">
      <c r="C433" s="204"/>
      <c r="D433" s="322"/>
      <c r="E433" s="192" t="s">
        <v>83</v>
      </c>
      <c r="F433" s="192"/>
      <c r="G433" s="192"/>
      <c r="H433" s="192"/>
      <c r="I433" s="60"/>
      <c r="J433" s="55" t="s">
        <v>440</v>
      </c>
      <c r="M433" s="54"/>
    </row>
    <row r="434" spans="3:13" ht="15.75" customHeight="1" x14ac:dyDescent="0.15">
      <c r="C434" s="204"/>
      <c r="D434" s="322"/>
      <c r="E434" s="189" t="s">
        <v>205</v>
      </c>
      <c r="F434" s="189"/>
      <c r="G434" s="189"/>
      <c r="H434" s="189"/>
      <c r="I434" s="60"/>
      <c r="J434" s="53" t="s">
        <v>441</v>
      </c>
      <c r="M434" s="54"/>
    </row>
    <row r="435" spans="3:13" ht="15.75" customHeight="1" x14ac:dyDescent="0.15">
      <c r="C435" s="204"/>
      <c r="D435" s="322"/>
      <c r="E435" s="189" t="s">
        <v>150</v>
      </c>
      <c r="F435" s="189"/>
      <c r="G435" s="189"/>
      <c r="H435" s="189"/>
      <c r="I435" s="60"/>
      <c r="J435" s="53" t="s">
        <v>441</v>
      </c>
      <c r="M435" s="54"/>
    </row>
    <row r="436" spans="3:13" ht="15.75" customHeight="1" x14ac:dyDescent="0.15">
      <c r="C436" s="204"/>
      <c r="D436" s="322"/>
      <c r="E436" s="189" t="s">
        <v>151</v>
      </c>
      <c r="F436" s="189"/>
      <c r="G436" s="189"/>
      <c r="H436" s="189"/>
      <c r="I436" s="60"/>
      <c r="J436" s="53" t="s">
        <v>441</v>
      </c>
      <c r="M436" s="54"/>
    </row>
    <row r="437" spans="3:13" ht="15.75" customHeight="1" x14ac:dyDescent="0.15">
      <c r="C437" s="204"/>
      <c r="D437" s="322"/>
      <c r="E437" s="189" t="s">
        <v>152</v>
      </c>
      <c r="F437" s="189"/>
      <c r="G437" s="189"/>
      <c r="H437" s="189"/>
      <c r="I437" s="60"/>
      <c r="J437" s="53" t="s">
        <v>441</v>
      </c>
      <c r="M437" s="54"/>
    </row>
    <row r="438" spans="3:13" ht="15.75" customHeight="1" x14ac:dyDescent="0.15">
      <c r="C438" s="204"/>
      <c r="D438" s="322"/>
      <c r="E438" s="189" t="s">
        <v>155</v>
      </c>
      <c r="F438" s="189"/>
      <c r="G438" s="189"/>
      <c r="H438" s="189"/>
      <c r="I438" s="60"/>
      <c r="J438" s="53" t="s">
        <v>441</v>
      </c>
      <c r="M438" s="54"/>
    </row>
    <row r="439" spans="3:13" ht="15.75" customHeight="1" x14ac:dyDescent="0.15">
      <c r="C439" s="204"/>
      <c r="D439" s="322"/>
      <c r="E439" s="189" t="s">
        <v>154</v>
      </c>
      <c r="F439" s="189"/>
      <c r="G439" s="189"/>
      <c r="H439" s="189"/>
      <c r="I439" s="60"/>
      <c r="J439" s="53" t="s">
        <v>441</v>
      </c>
      <c r="M439" s="54"/>
    </row>
    <row r="440" spans="3:13" ht="15.75" customHeight="1" x14ac:dyDescent="0.15">
      <c r="C440" s="204"/>
      <c r="D440" s="322" t="s">
        <v>14</v>
      </c>
      <c r="E440" s="189" t="s">
        <v>157</v>
      </c>
      <c r="F440" s="189"/>
      <c r="G440" s="189"/>
      <c r="H440" s="189"/>
      <c r="I440" s="60"/>
      <c r="J440" s="53" t="s">
        <v>441</v>
      </c>
      <c r="M440" s="54"/>
    </row>
    <row r="441" spans="3:13" ht="15.75" customHeight="1" x14ac:dyDescent="0.15">
      <c r="C441" s="204"/>
      <c r="D441" s="322"/>
      <c r="E441" s="189" t="s">
        <v>270</v>
      </c>
      <c r="F441" s="189"/>
      <c r="G441" s="189"/>
      <c r="H441" s="189"/>
      <c r="I441" s="60"/>
      <c r="J441" s="53" t="s">
        <v>441</v>
      </c>
      <c r="M441" s="54"/>
    </row>
    <row r="442" spans="3:13" ht="15.75" customHeight="1" x14ac:dyDescent="0.15">
      <c r="C442" s="204"/>
      <c r="D442" s="322"/>
      <c r="E442" s="189" t="s">
        <v>271</v>
      </c>
      <c r="F442" s="189"/>
      <c r="G442" s="189"/>
      <c r="H442" s="189"/>
      <c r="I442" s="60"/>
      <c r="J442" s="53" t="s">
        <v>441</v>
      </c>
      <c r="M442" s="54"/>
    </row>
    <row r="443" spans="3:13" ht="15.75" customHeight="1" x14ac:dyDescent="0.15">
      <c r="C443" s="204"/>
      <c r="D443" s="322" t="s">
        <v>13</v>
      </c>
      <c r="E443" s="189" t="s">
        <v>159</v>
      </c>
      <c r="F443" s="189"/>
      <c r="G443" s="189"/>
      <c r="H443" s="189"/>
      <c r="I443" s="60"/>
      <c r="J443" s="53" t="s">
        <v>441</v>
      </c>
      <c r="M443" s="54"/>
    </row>
    <row r="444" spans="3:13" ht="15.75" customHeight="1" x14ac:dyDescent="0.15">
      <c r="C444" s="204"/>
      <c r="D444" s="322"/>
      <c r="E444" s="189" t="s">
        <v>160</v>
      </c>
      <c r="F444" s="189"/>
      <c r="G444" s="189"/>
      <c r="H444" s="189"/>
      <c r="I444" s="60"/>
      <c r="J444" s="53" t="s">
        <v>441</v>
      </c>
      <c r="M444" s="54"/>
    </row>
    <row r="445" spans="3:13" ht="15.75" customHeight="1" x14ac:dyDescent="0.15">
      <c r="C445" s="204"/>
      <c r="D445" s="322"/>
      <c r="E445" s="189" t="s">
        <v>161</v>
      </c>
      <c r="F445" s="189"/>
      <c r="G445" s="189"/>
      <c r="H445" s="189"/>
      <c r="I445" s="60"/>
      <c r="J445" s="53" t="s">
        <v>441</v>
      </c>
      <c r="M445" s="54"/>
    </row>
    <row r="446" spans="3:13" ht="15.75" customHeight="1" x14ac:dyDescent="0.15">
      <c r="C446" s="204"/>
      <c r="D446" s="322"/>
      <c r="E446" s="189" t="s">
        <v>272</v>
      </c>
      <c r="F446" s="189"/>
      <c r="G446" s="189"/>
      <c r="H446" s="189"/>
      <c r="I446" s="60"/>
      <c r="J446" s="53" t="s">
        <v>441</v>
      </c>
      <c r="M446" s="54"/>
    </row>
    <row r="447" spans="3:13" ht="15.75" customHeight="1" x14ac:dyDescent="0.15">
      <c r="C447" s="204"/>
      <c r="D447" s="322" t="s">
        <v>81</v>
      </c>
      <c r="E447" s="207" t="s">
        <v>273</v>
      </c>
      <c r="F447" s="207"/>
      <c r="G447" s="207"/>
      <c r="H447" s="207"/>
      <c r="I447" s="60"/>
      <c r="J447" s="53" t="s">
        <v>441</v>
      </c>
      <c r="M447" s="54"/>
    </row>
    <row r="448" spans="3:13" ht="15.75" customHeight="1" x14ac:dyDescent="0.15">
      <c r="C448" s="204"/>
      <c r="D448" s="322"/>
      <c r="E448" s="189" t="s">
        <v>274</v>
      </c>
      <c r="F448" s="189"/>
      <c r="G448" s="189"/>
      <c r="H448" s="189"/>
      <c r="I448" s="60"/>
      <c r="J448" s="53" t="s">
        <v>441</v>
      </c>
      <c r="M448" s="54"/>
    </row>
    <row r="449" spans="3:13" ht="15.75" customHeight="1" x14ac:dyDescent="0.15">
      <c r="C449" s="204"/>
      <c r="D449" s="322"/>
      <c r="E449" s="189" t="s">
        <v>275</v>
      </c>
      <c r="F449" s="189"/>
      <c r="G449" s="189"/>
      <c r="H449" s="189"/>
      <c r="I449" s="60"/>
      <c r="J449" s="53" t="s">
        <v>441</v>
      </c>
      <c r="M449" s="54"/>
    </row>
    <row r="450" spans="3:13" ht="15.75" customHeight="1" x14ac:dyDescent="0.15">
      <c r="C450" s="204"/>
      <c r="D450" s="322"/>
      <c r="E450" s="189" t="s">
        <v>276</v>
      </c>
      <c r="F450" s="189"/>
      <c r="G450" s="189"/>
      <c r="H450" s="189"/>
      <c r="I450" s="60"/>
      <c r="J450" s="53" t="s">
        <v>441</v>
      </c>
      <c r="M450" s="54"/>
    </row>
    <row r="451" spans="3:13" ht="15.75" customHeight="1" x14ac:dyDescent="0.15">
      <c r="C451" s="204"/>
      <c r="D451" s="322"/>
      <c r="E451" s="189" t="s">
        <v>277</v>
      </c>
      <c r="F451" s="189"/>
      <c r="G451" s="189"/>
      <c r="H451" s="189"/>
      <c r="I451" s="60"/>
      <c r="J451" s="53" t="s">
        <v>441</v>
      </c>
      <c r="M451" s="54"/>
    </row>
    <row r="452" spans="3:13" ht="15.75" customHeight="1" x14ac:dyDescent="0.15">
      <c r="C452" s="204"/>
      <c r="D452" s="322"/>
      <c r="E452" s="189" t="s">
        <v>278</v>
      </c>
      <c r="F452" s="189"/>
      <c r="G452" s="189"/>
      <c r="H452" s="189"/>
      <c r="I452" s="60"/>
      <c r="J452" s="53" t="s">
        <v>441</v>
      </c>
      <c r="M452" s="54"/>
    </row>
    <row r="453" spans="3:13" ht="15.75" customHeight="1" x14ac:dyDescent="0.15">
      <c r="C453" s="204"/>
      <c r="D453" s="322" t="s">
        <v>12</v>
      </c>
      <c r="E453" s="189" t="s">
        <v>279</v>
      </c>
      <c r="F453" s="189"/>
      <c r="G453" s="189"/>
      <c r="H453" s="189"/>
      <c r="I453" s="60"/>
      <c r="J453" s="53" t="s">
        <v>441</v>
      </c>
      <c r="M453" s="54"/>
    </row>
    <row r="454" spans="3:13" ht="15.75" customHeight="1" x14ac:dyDescent="0.15">
      <c r="C454" s="204"/>
      <c r="D454" s="322"/>
      <c r="E454" s="192" t="s">
        <v>163</v>
      </c>
      <c r="F454" s="192"/>
      <c r="G454" s="192"/>
      <c r="H454" s="192"/>
      <c r="I454" s="60"/>
      <c r="J454" s="55" t="s">
        <v>440</v>
      </c>
      <c r="M454" s="54"/>
    </row>
    <row r="455" spans="3:13" ht="15.75" customHeight="1" x14ac:dyDescent="0.15">
      <c r="C455" s="204"/>
      <c r="D455" s="322"/>
      <c r="E455" s="189" t="s">
        <v>280</v>
      </c>
      <c r="F455" s="189"/>
      <c r="G455" s="189"/>
      <c r="H455" s="189"/>
      <c r="I455" s="60"/>
      <c r="J455" s="53" t="s">
        <v>441</v>
      </c>
      <c r="M455" s="54"/>
    </row>
    <row r="456" spans="3:13" ht="15.75" customHeight="1" x14ac:dyDescent="0.15">
      <c r="C456" s="204"/>
      <c r="D456" s="322"/>
      <c r="E456" s="192" t="s">
        <v>281</v>
      </c>
      <c r="F456" s="192"/>
      <c r="G456" s="192"/>
      <c r="H456" s="192"/>
      <c r="I456" s="60"/>
      <c r="J456" s="55" t="s">
        <v>440</v>
      </c>
      <c r="M456" s="54"/>
    </row>
    <row r="457" spans="3:13" ht="15.75" customHeight="1" x14ac:dyDescent="0.15">
      <c r="C457" s="204"/>
      <c r="D457" s="322"/>
      <c r="E457" s="189" t="s">
        <v>282</v>
      </c>
      <c r="F457" s="189"/>
      <c r="G457" s="189"/>
      <c r="H457" s="189"/>
      <c r="I457" s="60"/>
      <c r="J457" s="53" t="s">
        <v>441</v>
      </c>
      <c r="M457" s="54"/>
    </row>
    <row r="458" spans="3:13" ht="15.75" customHeight="1" x14ac:dyDescent="0.15">
      <c r="C458" s="204"/>
      <c r="D458" s="322" t="s">
        <v>79</v>
      </c>
      <c r="E458" s="189" t="s">
        <v>283</v>
      </c>
      <c r="F458" s="189"/>
      <c r="G458" s="189"/>
      <c r="H458" s="189"/>
      <c r="I458" s="60"/>
      <c r="J458" s="53" t="s">
        <v>441</v>
      </c>
      <c r="M458" s="54"/>
    </row>
    <row r="459" spans="3:13" ht="15.75" customHeight="1" x14ac:dyDescent="0.15">
      <c r="C459" s="204"/>
      <c r="D459" s="322"/>
      <c r="E459" s="189" t="s">
        <v>284</v>
      </c>
      <c r="F459" s="189"/>
      <c r="G459" s="189"/>
      <c r="H459" s="189"/>
      <c r="I459" s="60"/>
      <c r="J459" s="53" t="s">
        <v>441</v>
      </c>
      <c r="M459" s="54"/>
    </row>
    <row r="460" spans="3:13" ht="15.75" customHeight="1" x14ac:dyDescent="0.15">
      <c r="C460" s="204"/>
      <c r="D460" s="322"/>
      <c r="E460" s="189" t="s">
        <v>285</v>
      </c>
      <c r="F460" s="189"/>
      <c r="G460" s="189"/>
      <c r="H460" s="189"/>
      <c r="I460" s="60"/>
      <c r="J460" s="53" t="s">
        <v>441</v>
      </c>
      <c r="M460" s="54"/>
    </row>
    <row r="461" spans="3:13" ht="15.75" customHeight="1" x14ac:dyDescent="0.15">
      <c r="C461" s="204"/>
      <c r="D461" s="322"/>
      <c r="E461" s="189" t="s">
        <v>286</v>
      </c>
      <c r="F461" s="189"/>
      <c r="G461" s="189"/>
      <c r="H461" s="189"/>
      <c r="I461" s="60"/>
      <c r="J461" s="53" t="s">
        <v>441</v>
      </c>
      <c r="M461" s="54"/>
    </row>
    <row r="462" spans="3:13" ht="15.75" customHeight="1" x14ac:dyDescent="0.15">
      <c r="C462" s="204"/>
      <c r="D462" s="322"/>
      <c r="E462" s="189" t="s">
        <v>287</v>
      </c>
      <c r="F462" s="189"/>
      <c r="G462" s="189"/>
      <c r="H462" s="189"/>
      <c r="I462" s="60"/>
      <c r="J462" s="53" t="s">
        <v>441</v>
      </c>
      <c r="M462" s="54"/>
    </row>
    <row r="463" spans="3:13" ht="15.75" customHeight="1" x14ac:dyDescent="0.15">
      <c r="C463" s="204"/>
      <c r="D463" s="322"/>
      <c r="E463" s="189" t="s">
        <v>288</v>
      </c>
      <c r="F463" s="189"/>
      <c r="G463" s="189"/>
      <c r="H463" s="189"/>
      <c r="I463" s="60"/>
      <c r="J463" s="53" t="s">
        <v>441</v>
      </c>
      <c r="M463" s="54"/>
    </row>
    <row r="464" spans="3:13" ht="15.75" customHeight="1" x14ac:dyDescent="0.15">
      <c r="C464" s="204"/>
      <c r="D464" s="322"/>
      <c r="E464" s="189" t="s">
        <v>289</v>
      </c>
      <c r="F464" s="189"/>
      <c r="G464" s="189"/>
      <c r="H464" s="189"/>
      <c r="I464" s="60"/>
      <c r="J464" s="53" t="s">
        <v>441</v>
      </c>
      <c r="M464" s="54"/>
    </row>
    <row r="465" spans="3:13" ht="15.75" customHeight="1" x14ac:dyDescent="0.15">
      <c r="C465" s="204"/>
      <c r="D465" s="322"/>
      <c r="E465" s="189" t="s">
        <v>290</v>
      </c>
      <c r="F465" s="189"/>
      <c r="G465" s="189"/>
      <c r="H465" s="189"/>
      <c r="I465" s="60"/>
      <c r="J465" s="53" t="s">
        <v>441</v>
      </c>
      <c r="M465" s="54"/>
    </row>
    <row r="466" spans="3:13" ht="15.75" customHeight="1" x14ac:dyDescent="0.15">
      <c r="C466" s="204"/>
      <c r="D466" s="322"/>
      <c r="E466" s="192" t="s">
        <v>291</v>
      </c>
      <c r="F466" s="192"/>
      <c r="G466" s="192"/>
      <c r="H466" s="192"/>
      <c r="I466" s="60"/>
      <c r="J466" s="55" t="s">
        <v>440</v>
      </c>
      <c r="M466" s="54"/>
    </row>
    <row r="467" spans="3:13" ht="15.75" customHeight="1" thickBot="1" x14ac:dyDescent="0.2">
      <c r="C467" s="205"/>
      <c r="D467" s="323"/>
      <c r="E467" s="211" t="s">
        <v>292</v>
      </c>
      <c r="F467" s="211"/>
      <c r="G467" s="211"/>
      <c r="H467" s="211"/>
      <c r="I467" s="62"/>
      <c r="J467" s="83" t="s">
        <v>440</v>
      </c>
      <c r="K467" s="69"/>
      <c r="L467" s="69"/>
      <c r="M467" s="70"/>
    </row>
    <row r="468" spans="3:13" ht="15.75" customHeight="1" x14ac:dyDescent="0.15">
      <c r="C468" s="203" t="s">
        <v>17</v>
      </c>
      <c r="D468" s="324" t="s">
        <v>363</v>
      </c>
      <c r="E468" s="208" t="s">
        <v>327</v>
      </c>
      <c r="F468" s="208"/>
      <c r="G468" s="208"/>
      <c r="H468" s="208"/>
      <c r="I468" s="59"/>
      <c r="J468" s="50" t="s">
        <v>441</v>
      </c>
      <c r="K468" s="51"/>
      <c r="L468" s="51"/>
      <c r="M468" s="52"/>
    </row>
    <row r="469" spans="3:13" ht="15.75" customHeight="1" x14ac:dyDescent="0.15">
      <c r="C469" s="204"/>
      <c r="D469" s="322"/>
      <c r="E469" s="189" t="s">
        <v>328</v>
      </c>
      <c r="F469" s="189"/>
      <c r="G469" s="189"/>
      <c r="H469" s="189"/>
      <c r="I469" s="60"/>
      <c r="J469" s="53" t="s">
        <v>441</v>
      </c>
      <c r="M469" s="54"/>
    </row>
    <row r="470" spans="3:13" ht="15.75" customHeight="1" x14ac:dyDescent="0.15">
      <c r="C470" s="204"/>
      <c r="D470" s="322"/>
      <c r="E470" s="207" t="s">
        <v>329</v>
      </c>
      <c r="F470" s="207"/>
      <c r="G470" s="207"/>
      <c r="H470" s="207"/>
      <c r="I470" s="60"/>
      <c r="J470" s="53" t="s">
        <v>441</v>
      </c>
      <c r="M470" s="54"/>
    </row>
    <row r="471" spans="3:13" ht="15.75" customHeight="1" x14ac:dyDescent="0.15">
      <c r="C471" s="204"/>
      <c r="D471" s="322"/>
      <c r="E471" s="189" t="s">
        <v>330</v>
      </c>
      <c r="F471" s="189"/>
      <c r="G471" s="189"/>
      <c r="H471" s="189"/>
      <c r="I471" s="60"/>
      <c r="J471" s="53" t="s">
        <v>441</v>
      </c>
      <c r="M471" s="54"/>
    </row>
    <row r="472" spans="3:13" ht="15.75" customHeight="1" x14ac:dyDescent="0.15">
      <c r="C472" s="204"/>
      <c r="D472" s="322"/>
      <c r="E472" s="189" t="s">
        <v>331</v>
      </c>
      <c r="F472" s="189"/>
      <c r="G472" s="189"/>
      <c r="H472" s="189"/>
      <c r="I472" s="60"/>
      <c r="J472" s="53" t="s">
        <v>441</v>
      </c>
      <c r="M472" s="54"/>
    </row>
    <row r="473" spans="3:13" ht="15.75" customHeight="1" thickBot="1" x14ac:dyDescent="0.2">
      <c r="C473" s="205"/>
      <c r="D473" s="323"/>
      <c r="E473" s="199" t="s">
        <v>332</v>
      </c>
      <c r="F473" s="199"/>
      <c r="G473" s="199"/>
      <c r="H473" s="199"/>
      <c r="I473" s="62"/>
      <c r="J473" s="82" t="s">
        <v>441</v>
      </c>
      <c r="K473" s="69"/>
      <c r="L473" s="69"/>
      <c r="M473" s="70"/>
    </row>
    <row r="474" spans="3:13" ht="15.75" customHeight="1" x14ac:dyDescent="0.15">
      <c r="C474" s="203" t="s">
        <v>19</v>
      </c>
      <c r="D474" s="325" t="s">
        <v>362</v>
      </c>
      <c r="E474" s="206" t="s">
        <v>68</v>
      </c>
      <c r="F474" s="206"/>
      <c r="G474" s="206"/>
      <c r="H474" s="206"/>
      <c r="I474" s="59"/>
      <c r="J474" s="84" t="s">
        <v>440</v>
      </c>
      <c r="K474" s="51"/>
      <c r="L474" s="51"/>
      <c r="M474" s="52"/>
    </row>
    <row r="475" spans="3:13" ht="15.75" customHeight="1" x14ac:dyDescent="0.15">
      <c r="C475" s="204"/>
      <c r="D475" s="322"/>
      <c r="E475" s="189" t="s">
        <v>293</v>
      </c>
      <c r="F475" s="189"/>
      <c r="G475" s="189"/>
      <c r="H475" s="189"/>
      <c r="I475" s="60"/>
      <c r="J475" s="53" t="s">
        <v>441</v>
      </c>
      <c r="M475" s="54"/>
    </row>
    <row r="476" spans="3:13" ht="15.75" customHeight="1" x14ac:dyDescent="0.15">
      <c r="C476" s="204"/>
      <c r="D476" s="322"/>
      <c r="E476" s="192" t="s">
        <v>294</v>
      </c>
      <c r="F476" s="192"/>
      <c r="G476" s="192"/>
      <c r="H476" s="192"/>
      <c r="I476" s="60"/>
      <c r="J476" s="55" t="s">
        <v>440</v>
      </c>
      <c r="M476" s="54"/>
    </row>
    <row r="477" spans="3:13" ht="15.75" customHeight="1" x14ac:dyDescent="0.15">
      <c r="C477" s="204"/>
      <c r="D477" s="322"/>
      <c r="E477" s="192" t="s">
        <v>67</v>
      </c>
      <c r="F477" s="192"/>
      <c r="G477" s="192"/>
      <c r="H477" s="192"/>
      <c r="I477" s="60"/>
      <c r="J477" s="55" t="s">
        <v>440</v>
      </c>
      <c r="M477" s="54"/>
    </row>
    <row r="478" spans="3:13" ht="15.75" customHeight="1" x14ac:dyDescent="0.15">
      <c r="C478" s="204"/>
      <c r="D478" s="322"/>
      <c r="E478" s="192" t="s">
        <v>66</v>
      </c>
      <c r="F478" s="192"/>
      <c r="G478" s="192"/>
      <c r="H478" s="192"/>
      <c r="I478" s="60"/>
      <c r="J478" s="55" t="s">
        <v>440</v>
      </c>
      <c r="M478" s="54"/>
    </row>
    <row r="479" spans="3:13" ht="15.75" customHeight="1" x14ac:dyDescent="0.15">
      <c r="C479" s="204"/>
      <c r="D479" s="322"/>
      <c r="E479" s="192" t="s">
        <v>65</v>
      </c>
      <c r="F479" s="192"/>
      <c r="G479" s="192"/>
      <c r="H479" s="192"/>
      <c r="I479" s="60"/>
      <c r="J479" s="55" t="s">
        <v>440</v>
      </c>
      <c r="M479" s="54"/>
    </row>
    <row r="480" spans="3:13" ht="15.75" customHeight="1" x14ac:dyDescent="0.15">
      <c r="C480" s="204"/>
      <c r="D480" s="322"/>
      <c r="E480" s="192" t="s">
        <v>18</v>
      </c>
      <c r="F480" s="192"/>
      <c r="G480" s="192"/>
      <c r="H480" s="192"/>
      <c r="I480" s="60"/>
      <c r="J480" s="55" t="s">
        <v>440</v>
      </c>
      <c r="M480" s="54"/>
    </row>
    <row r="481" spans="1:14" ht="15.75" customHeight="1" x14ac:dyDescent="0.15">
      <c r="C481" s="204"/>
      <c r="D481" s="322"/>
      <c r="E481" s="192" t="s">
        <v>97</v>
      </c>
      <c r="F481" s="192"/>
      <c r="G481" s="192"/>
      <c r="H481" s="192"/>
      <c r="I481" s="60"/>
      <c r="J481" s="55" t="s">
        <v>440</v>
      </c>
      <c r="M481" s="54"/>
    </row>
    <row r="482" spans="1:14" ht="15.75" customHeight="1" thickBot="1" x14ac:dyDescent="0.2">
      <c r="C482" s="205"/>
      <c r="D482" s="323"/>
      <c r="E482" s="210" t="s">
        <v>63</v>
      </c>
      <c r="F482" s="210"/>
      <c r="G482" s="210"/>
      <c r="H482" s="210"/>
      <c r="I482" s="62"/>
      <c r="J482" s="83" t="s">
        <v>440</v>
      </c>
      <c r="K482" s="69"/>
      <c r="L482" s="69"/>
      <c r="M482" s="70"/>
    </row>
    <row r="483" spans="1:14" ht="15.75" customHeight="1" thickBot="1" x14ac:dyDescent="0.2"/>
    <row r="484" spans="1:14" ht="18" customHeight="1" x14ac:dyDescent="0.15">
      <c r="A484" s="91"/>
      <c r="B484" s="91"/>
      <c r="C484" s="91"/>
      <c r="D484" s="91"/>
      <c r="E484" s="326"/>
      <c r="F484" s="327"/>
      <c r="G484" s="327"/>
      <c r="H484" s="327"/>
      <c r="I484" s="327"/>
      <c r="J484" s="327"/>
      <c r="K484" s="328"/>
      <c r="L484" s="95"/>
      <c r="M484" s="92"/>
    </row>
    <row r="485" spans="1:14" ht="18" customHeight="1" x14ac:dyDescent="0.15">
      <c r="C485" s="92"/>
      <c r="D485" s="92"/>
      <c r="E485" s="329"/>
      <c r="F485" s="330"/>
      <c r="G485" s="330"/>
      <c r="H485" s="330"/>
      <c r="I485" s="330"/>
      <c r="J485" s="330"/>
      <c r="K485" s="331"/>
      <c r="L485" s="95"/>
      <c r="M485" s="92"/>
    </row>
    <row r="486" spans="1:14" ht="18" customHeight="1" x14ac:dyDescent="0.15">
      <c r="C486" s="92"/>
      <c r="D486" s="92"/>
      <c r="E486" s="329"/>
      <c r="F486" s="330"/>
      <c r="G486" s="330"/>
      <c r="H486" s="330"/>
      <c r="I486" s="330"/>
      <c r="J486" s="330"/>
      <c r="K486" s="331"/>
      <c r="L486" s="95"/>
      <c r="M486" s="92"/>
    </row>
    <row r="487" spans="1:14" ht="18" customHeight="1" x14ac:dyDescent="0.15">
      <c r="C487" s="92"/>
      <c r="D487" s="92"/>
      <c r="E487" s="329"/>
      <c r="F487" s="330"/>
      <c r="G487" s="330"/>
      <c r="H487" s="330"/>
      <c r="I487" s="330"/>
      <c r="J487" s="330"/>
      <c r="K487" s="331"/>
      <c r="L487" s="95"/>
      <c r="M487" s="92"/>
    </row>
    <row r="488" spans="1:14" ht="18" customHeight="1" x14ac:dyDescent="0.15">
      <c r="C488" s="92"/>
      <c r="D488" s="92"/>
      <c r="E488" s="329"/>
      <c r="F488" s="330"/>
      <c r="G488" s="330"/>
      <c r="H488" s="330"/>
      <c r="I488" s="330"/>
      <c r="J488" s="330"/>
      <c r="K488" s="331"/>
      <c r="L488" s="95"/>
      <c r="M488" s="92"/>
    </row>
    <row r="489" spans="1:14" ht="8.25" customHeight="1" thickBot="1" x14ac:dyDescent="0.2">
      <c r="C489" s="92"/>
      <c r="D489" s="92"/>
      <c r="E489" s="332"/>
      <c r="F489" s="333"/>
      <c r="G489" s="333"/>
      <c r="H489" s="333"/>
      <c r="I489" s="333"/>
      <c r="J489" s="333"/>
      <c r="K489" s="334"/>
      <c r="L489" s="95"/>
      <c r="M489" s="90"/>
      <c r="N489" s="89"/>
    </row>
    <row r="490" spans="1:14" ht="5.25" customHeight="1" thickBot="1" x14ac:dyDescent="0.2">
      <c r="E490" s="109"/>
      <c r="F490" s="93"/>
      <c r="G490" s="93"/>
      <c r="H490" s="93"/>
      <c r="I490" s="93"/>
      <c r="J490" s="93"/>
      <c r="K490" s="93"/>
    </row>
    <row r="491" spans="1:14" ht="17.25" customHeight="1" x14ac:dyDescent="0.15">
      <c r="E491" s="183"/>
      <c r="F491" s="184"/>
      <c r="G491" s="184"/>
      <c r="H491" s="184"/>
      <c r="I491" s="184"/>
      <c r="J491" s="184"/>
      <c r="K491" s="184"/>
      <c r="L491" s="185"/>
    </row>
    <row r="492" spans="1:14" ht="17.25" customHeight="1" x14ac:dyDescent="0.15">
      <c r="E492" s="186"/>
      <c r="F492" s="187"/>
      <c r="G492" s="187"/>
      <c r="H492" s="187"/>
      <c r="I492" s="187"/>
      <c r="J492" s="187"/>
      <c r="K492" s="187"/>
      <c r="L492" s="188"/>
    </row>
    <row r="493" spans="1:14" ht="17.25" customHeight="1" x14ac:dyDescent="0.15">
      <c r="E493" s="186"/>
      <c r="F493" s="187"/>
      <c r="G493" s="187"/>
      <c r="H493" s="187"/>
      <c r="I493" s="187"/>
      <c r="J493" s="187"/>
      <c r="K493" s="187"/>
      <c r="L493" s="188"/>
    </row>
    <row r="494" spans="1:14" ht="17.25" customHeight="1" x14ac:dyDescent="0.15">
      <c r="E494" s="176"/>
      <c r="F494" s="177"/>
      <c r="G494" s="177"/>
      <c r="H494" s="177"/>
      <c r="I494" s="177"/>
      <c r="J494" s="177"/>
      <c r="K494" s="177"/>
      <c r="L494" s="178"/>
    </row>
    <row r="495" spans="1:14" ht="17.25" customHeight="1" thickBot="1" x14ac:dyDescent="0.2">
      <c r="E495" s="179"/>
      <c r="F495" s="180"/>
      <c r="G495" s="180"/>
      <c r="H495" s="180"/>
      <c r="I495" s="180"/>
      <c r="J495" s="180"/>
      <c r="K495" s="180"/>
      <c r="L495" s="181"/>
    </row>
    <row r="497" spans="2:13" ht="15.75" customHeight="1" x14ac:dyDescent="0.15">
      <c r="M497" s="57" t="s">
        <v>481</v>
      </c>
    </row>
    <row r="498" spans="2:13" ht="15.75" customHeight="1" thickBot="1" x14ac:dyDescent="0.2">
      <c r="B498" s="114" t="s">
        <v>426</v>
      </c>
    </row>
    <row r="499" spans="2:13" ht="15.75" customHeight="1" x14ac:dyDescent="0.15">
      <c r="C499" s="297" t="s">
        <v>492</v>
      </c>
      <c r="D499" s="309" t="s">
        <v>526</v>
      </c>
      <c r="E499" s="306" t="s">
        <v>88</v>
      </c>
      <c r="F499" s="307"/>
      <c r="G499" s="307"/>
      <c r="H499" s="307"/>
      <c r="I499" s="308"/>
      <c r="J499" s="59"/>
      <c r="K499" s="157" t="s">
        <v>494</v>
      </c>
      <c r="L499" s="158"/>
      <c r="M499" s="159"/>
    </row>
    <row r="500" spans="2:13" ht="15.75" customHeight="1" x14ac:dyDescent="0.15">
      <c r="C500" s="298"/>
      <c r="D500" s="310"/>
      <c r="E500" s="303" t="s">
        <v>89</v>
      </c>
      <c r="F500" s="304"/>
      <c r="G500" s="304"/>
      <c r="H500" s="304"/>
      <c r="I500" s="305"/>
      <c r="J500" s="60"/>
      <c r="K500" s="160" t="s">
        <v>494</v>
      </c>
      <c r="L500" s="154"/>
      <c r="M500" s="161"/>
    </row>
    <row r="501" spans="2:13" ht="15.75" customHeight="1" x14ac:dyDescent="0.15">
      <c r="C501" s="298"/>
      <c r="D501" s="310"/>
      <c r="E501" s="303" t="s">
        <v>90</v>
      </c>
      <c r="F501" s="304"/>
      <c r="G501" s="304"/>
      <c r="H501" s="304"/>
      <c r="I501" s="305"/>
      <c r="J501" s="60"/>
      <c r="K501" s="160" t="s">
        <v>494</v>
      </c>
      <c r="L501" s="154"/>
      <c r="M501" s="161"/>
    </row>
    <row r="502" spans="2:13" ht="15.75" customHeight="1" x14ac:dyDescent="0.15">
      <c r="C502" s="298"/>
      <c r="D502" s="310"/>
      <c r="E502" s="303" t="s">
        <v>91</v>
      </c>
      <c r="F502" s="304"/>
      <c r="G502" s="304"/>
      <c r="H502" s="304"/>
      <c r="I502" s="305"/>
      <c r="J502" s="60"/>
      <c r="K502" s="160" t="s">
        <v>494</v>
      </c>
      <c r="L502" s="154"/>
      <c r="M502" s="161"/>
    </row>
    <row r="503" spans="2:13" ht="15.75" customHeight="1" x14ac:dyDescent="0.15">
      <c r="C503" s="298"/>
      <c r="D503" s="310"/>
      <c r="E503" s="303" t="s">
        <v>92</v>
      </c>
      <c r="F503" s="304"/>
      <c r="G503" s="304"/>
      <c r="H503" s="304"/>
      <c r="I503" s="305"/>
      <c r="J503" s="60"/>
      <c r="K503" s="160" t="s">
        <v>494</v>
      </c>
      <c r="L503" s="154"/>
      <c r="M503" s="161"/>
    </row>
    <row r="504" spans="2:13" ht="15.75" customHeight="1" x14ac:dyDescent="0.15">
      <c r="C504" s="298"/>
      <c r="D504" s="310"/>
      <c r="E504" s="303" t="s">
        <v>93</v>
      </c>
      <c r="F504" s="304"/>
      <c r="G504" s="304"/>
      <c r="H504" s="304"/>
      <c r="I504" s="305"/>
      <c r="J504" s="60"/>
      <c r="K504" s="160" t="s">
        <v>494</v>
      </c>
      <c r="L504" s="154"/>
      <c r="M504" s="161"/>
    </row>
    <row r="505" spans="2:13" ht="15.75" customHeight="1" thickBot="1" x14ac:dyDescent="0.2">
      <c r="C505" s="298"/>
      <c r="D505" s="311"/>
      <c r="E505" s="300" t="s">
        <v>94</v>
      </c>
      <c r="F505" s="301"/>
      <c r="G505" s="301"/>
      <c r="H505" s="301"/>
      <c r="I505" s="302"/>
      <c r="J505" s="62"/>
      <c r="K505" s="162" t="s">
        <v>494</v>
      </c>
      <c r="L505" s="163"/>
      <c r="M505" s="164"/>
    </row>
    <row r="506" spans="2:13" ht="15.75" customHeight="1" x14ac:dyDescent="0.15">
      <c r="C506" s="298"/>
      <c r="D506" s="312" t="s">
        <v>493</v>
      </c>
      <c r="E506" s="317" t="s">
        <v>374</v>
      </c>
      <c r="F506" s="317"/>
      <c r="G506" s="317"/>
      <c r="H506" s="319" t="s">
        <v>375</v>
      </c>
      <c r="I506" s="319"/>
      <c r="J506" s="122"/>
      <c r="K506" s="414" t="s">
        <v>495</v>
      </c>
      <c r="L506" s="415"/>
      <c r="M506" s="416"/>
    </row>
    <row r="507" spans="2:13" ht="15.75" customHeight="1" x14ac:dyDescent="0.15">
      <c r="C507" s="298"/>
      <c r="D507" s="313"/>
      <c r="E507" s="318"/>
      <c r="F507" s="318"/>
      <c r="G507" s="318"/>
      <c r="H507" s="321" t="s">
        <v>377</v>
      </c>
      <c r="I507" s="321"/>
      <c r="J507" s="123"/>
      <c r="K507" s="417"/>
      <c r="L507" s="418"/>
      <c r="M507" s="419"/>
    </row>
    <row r="508" spans="2:13" ht="15.75" customHeight="1" x14ac:dyDescent="0.15">
      <c r="C508" s="298"/>
      <c r="D508" s="313"/>
      <c r="E508" s="318"/>
      <c r="F508" s="318"/>
      <c r="G508" s="318"/>
      <c r="H508" s="321" t="s">
        <v>379</v>
      </c>
      <c r="I508" s="321"/>
      <c r="J508" s="123"/>
      <c r="K508" s="417"/>
      <c r="L508" s="418"/>
      <c r="M508" s="419"/>
    </row>
    <row r="509" spans="2:13" ht="15.75" customHeight="1" x14ac:dyDescent="0.15">
      <c r="C509" s="298"/>
      <c r="D509" s="313"/>
      <c r="E509" s="318"/>
      <c r="F509" s="318"/>
      <c r="G509" s="318"/>
      <c r="H509" s="321" t="s">
        <v>370</v>
      </c>
      <c r="I509" s="321"/>
      <c r="J509" s="123"/>
      <c r="K509" s="417"/>
      <c r="L509" s="418"/>
      <c r="M509" s="419"/>
    </row>
    <row r="510" spans="2:13" ht="15.75" customHeight="1" x14ac:dyDescent="0.15">
      <c r="C510" s="298"/>
      <c r="D510" s="313"/>
      <c r="E510" s="318" t="s">
        <v>382</v>
      </c>
      <c r="F510" s="318"/>
      <c r="G510" s="318"/>
      <c r="H510" s="318"/>
      <c r="I510" s="318"/>
      <c r="J510" s="123"/>
      <c r="K510" s="417"/>
      <c r="L510" s="418"/>
      <c r="M510" s="419"/>
    </row>
    <row r="511" spans="2:13" ht="15.75" customHeight="1" x14ac:dyDescent="0.15">
      <c r="C511" s="298"/>
      <c r="D511" s="313"/>
      <c r="E511" s="320" t="s">
        <v>384</v>
      </c>
      <c r="F511" s="320"/>
      <c r="G511" s="320"/>
      <c r="H511" s="321" t="s">
        <v>385</v>
      </c>
      <c r="I511" s="321"/>
      <c r="J511" s="123"/>
      <c r="K511" s="417"/>
      <c r="L511" s="418"/>
      <c r="M511" s="419"/>
    </row>
    <row r="512" spans="2:13" ht="15.75" customHeight="1" x14ac:dyDescent="0.15">
      <c r="C512" s="298"/>
      <c r="D512" s="313"/>
      <c r="E512" s="320"/>
      <c r="F512" s="320"/>
      <c r="G512" s="320"/>
      <c r="H512" s="413" t="s">
        <v>386</v>
      </c>
      <c r="I512" s="413"/>
      <c r="J512" s="123"/>
      <c r="K512" s="417"/>
      <c r="L512" s="418"/>
      <c r="M512" s="419"/>
    </row>
    <row r="513" spans="3:13" ht="15.75" customHeight="1" x14ac:dyDescent="0.15">
      <c r="C513" s="298"/>
      <c r="D513" s="313"/>
      <c r="E513" s="320"/>
      <c r="F513" s="320"/>
      <c r="G513" s="320"/>
      <c r="H513" s="413" t="s">
        <v>387</v>
      </c>
      <c r="I513" s="413"/>
      <c r="J513" s="123"/>
      <c r="K513" s="417"/>
      <c r="L513" s="418"/>
      <c r="M513" s="419"/>
    </row>
    <row r="514" spans="3:13" ht="15.75" customHeight="1" x14ac:dyDescent="0.15">
      <c r="C514" s="298"/>
      <c r="D514" s="313"/>
      <c r="E514" s="320"/>
      <c r="F514" s="320"/>
      <c r="G514" s="320"/>
      <c r="H514" s="321" t="s">
        <v>370</v>
      </c>
      <c r="I514" s="321"/>
      <c r="J514" s="123"/>
      <c r="K514" s="417"/>
      <c r="L514" s="418"/>
      <c r="M514" s="419"/>
    </row>
    <row r="515" spans="3:13" ht="15.75" customHeight="1" x14ac:dyDescent="0.15">
      <c r="C515" s="298"/>
      <c r="D515" s="313"/>
      <c r="E515" s="321" t="s">
        <v>390</v>
      </c>
      <c r="F515" s="321"/>
      <c r="G515" s="321"/>
      <c r="H515" s="321"/>
      <c r="I515" s="321"/>
      <c r="J515" s="123"/>
      <c r="K515" s="417"/>
      <c r="L515" s="418"/>
      <c r="M515" s="419"/>
    </row>
    <row r="516" spans="3:13" ht="15.75" customHeight="1" x14ac:dyDescent="0.15">
      <c r="C516" s="298"/>
      <c r="D516" s="313"/>
      <c r="E516" s="315" t="s">
        <v>392</v>
      </c>
      <c r="F516" s="315"/>
      <c r="G516" s="315"/>
      <c r="H516" s="315"/>
      <c r="I516" s="315"/>
      <c r="J516" s="123"/>
      <c r="K516" s="417"/>
      <c r="L516" s="418"/>
      <c r="M516" s="419"/>
    </row>
    <row r="517" spans="3:13" ht="15.75" customHeight="1" thickBot="1" x14ac:dyDescent="0.2">
      <c r="C517" s="298"/>
      <c r="D517" s="314"/>
      <c r="E517" s="316" t="s">
        <v>370</v>
      </c>
      <c r="F517" s="316"/>
      <c r="G517" s="316"/>
      <c r="H517" s="316"/>
      <c r="I517" s="316"/>
      <c r="J517" s="124"/>
      <c r="K517" s="420"/>
      <c r="L517" s="421"/>
      <c r="M517" s="422"/>
    </row>
    <row r="518" spans="3:13" ht="15.75" customHeight="1" x14ac:dyDescent="0.15">
      <c r="C518" s="298"/>
      <c r="D518" s="279" t="s">
        <v>497</v>
      </c>
      <c r="E518" s="274"/>
      <c r="F518" s="224" t="s">
        <v>388</v>
      </c>
      <c r="G518" s="225"/>
      <c r="H518" s="225"/>
      <c r="I518" s="226"/>
      <c r="J518" s="122"/>
      <c r="K518" s="414" t="s">
        <v>496</v>
      </c>
      <c r="L518" s="415"/>
      <c r="M518" s="416"/>
    </row>
    <row r="519" spans="3:13" ht="15.75" customHeight="1" x14ac:dyDescent="0.15">
      <c r="C519" s="298"/>
      <c r="D519" s="275"/>
      <c r="E519" s="276"/>
      <c r="F519" s="291" t="s">
        <v>389</v>
      </c>
      <c r="G519" s="292"/>
      <c r="H519" s="292"/>
      <c r="I519" s="293"/>
      <c r="J519" s="123"/>
      <c r="K519" s="417"/>
      <c r="L519" s="418"/>
      <c r="M519" s="419"/>
    </row>
    <row r="520" spans="3:13" ht="15.75" customHeight="1" x14ac:dyDescent="0.15">
      <c r="C520" s="298"/>
      <c r="D520" s="275"/>
      <c r="E520" s="276"/>
      <c r="F520" s="291" t="s">
        <v>391</v>
      </c>
      <c r="G520" s="292"/>
      <c r="H520" s="292"/>
      <c r="I520" s="293"/>
      <c r="J520" s="123"/>
      <c r="K520" s="417"/>
      <c r="L520" s="418"/>
      <c r="M520" s="419"/>
    </row>
    <row r="521" spans="3:13" ht="15.75" customHeight="1" x14ac:dyDescent="0.15">
      <c r="C521" s="298"/>
      <c r="D521" s="275"/>
      <c r="E521" s="276"/>
      <c r="F521" s="291" t="s">
        <v>393</v>
      </c>
      <c r="G521" s="292"/>
      <c r="H521" s="292"/>
      <c r="I521" s="293"/>
      <c r="J521" s="123"/>
      <c r="K521" s="417"/>
      <c r="L521" s="418"/>
      <c r="M521" s="419"/>
    </row>
    <row r="522" spans="3:13" ht="15.75" customHeight="1" thickBot="1" x14ac:dyDescent="0.2">
      <c r="C522" s="298"/>
      <c r="D522" s="277"/>
      <c r="E522" s="278"/>
      <c r="F522" s="294" t="s">
        <v>394</v>
      </c>
      <c r="G522" s="295"/>
      <c r="H522" s="295"/>
      <c r="I522" s="296"/>
      <c r="J522" s="124"/>
      <c r="K522" s="420"/>
      <c r="L522" s="421"/>
      <c r="M522" s="422"/>
    </row>
    <row r="523" spans="3:13" ht="15.75" customHeight="1" x14ac:dyDescent="0.15">
      <c r="C523" s="298"/>
      <c r="D523" s="218" t="s">
        <v>498</v>
      </c>
      <c r="E523" s="219"/>
      <c r="F523" s="224" t="s">
        <v>376</v>
      </c>
      <c r="G523" s="225"/>
      <c r="H523" s="225"/>
      <c r="I523" s="226"/>
      <c r="J523" s="122"/>
      <c r="K523" s="414" t="s">
        <v>496</v>
      </c>
      <c r="L523" s="415"/>
      <c r="M523" s="416"/>
    </row>
    <row r="524" spans="3:13" ht="15.75" customHeight="1" x14ac:dyDescent="0.15">
      <c r="C524" s="298"/>
      <c r="D524" s="220"/>
      <c r="E524" s="221"/>
      <c r="F524" s="291" t="s">
        <v>378</v>
      </c>
      <c r="G524" s="292"/>
      <c r="H524" s="292"/>
      <c r="I524" s="293"/>
      <c r="J524" s="123"/>
      <c r="K524" s="417"/>
      <c r="L524" s="418"/>
      <c r="M524" s="419"/>
    </row>
    <row r="525" spans="3:13" ht="15.75" customHeight="1" x14ac:dyDescent="0.15">
      <c r="C525" s="298"/>
      <c r="D525" s="220"/>
      <c r="E525" s="221"/>
      <c r="F525" s="258" t="s">
        <v>380</v>
      </c>
      <c r="G525" s="259"/>
      <c r="H525" s="259"/>
      <c r="I525" s="260"/>
      <c r="J525" s="123"/>
      <c r="K525" s="417"/>
      <c r="L525" s="418"/>
      <c r="M525" s="419"/>
    </row>
    <row r="526" spans="3:13" ht="15.75" customHeight="1" thickBot="1" x14ac:dyDescent="0.2">
      <c r="C526" s="298"/>
      <c r="D526" s="222"/>
      <c r="E526" s="223"/>
      <c r="F526" s="261" t="s">
        <v>383</v>
      </c>
      <c r="G526" s="262"/>
      <c r="H526" s="262"/>
      <c r="I526" s="263"/>
      <c r="J526" s="124"/>
      <c r="K526" s="420"/>
      <c r="L526" s="421"/>
      <c r="M526" s="422"/>
    </row>
    <row r="527" spans="3:13" ht="15.75" customHeight="1" x14ac:dyDescent="0.15">
      <c r="C527" s="298"/>
      <c r="D527" s="273" t="s">
        <v>395</v>
      </c>
      <c r="E527" s="274"/>
      <c r="F527" s="285" t="s">
        <v>396</v>
      </c>
      <c r="G527" s="286"/>
      <c r="H527" s="264"/>
      <c r="I527" s="265"/>
      <c r="J527" s="265"/>
      <c r="K527" s="266"/>
      <c r="L527" s="165"/>
      <c r="M527" s="166"/>
    </row>
    <row r="528" spans="3:13" ht="15.75" customHeight="1" x14ac:dyDescent="0.15">
      <c r="C528" s="298"/>
      <c r="D528" s="275"/>
      <c r="E528" s="276"/>
      <c r="F528" s="287" t="s">
        <v>397</v>
      </c>
      <c r="G528" s="288"/>
      <c r="H528" s="267"/>
      <c r="I528" s="268"/>
      <c r="J528" s="268"/>
      <c r="K528" s="268"/>
      <c r="L528" s="269"/>
      <c r="M528" s="167"/>
    </row>
    <row r="529" spans="3:14" ht="15.75" customHeight="1" x14ac:dyDescent="0.15">
      <c r="C529" s="298"/>
      <c r="D529" s="275"/>
      <c r="E529" s="276"/>
      <c r="F529" s="287" t="s">
        <v>0</v>
      </c>
      <c r="G529" s="288"/>
      <c r="H529" s="267"/>
      <c r="I529" s="268"/>
      <c r="J529" s="268"/>
      <c r="K529" s="269"/>
      <c r="L529" s="168"/>
      <c r="M529" s="169"/>
    </row>
    <row r="530" spans="3:14" ht="15.75" customHeight="1" thickBot="1" x14ac:dyDescent="0.2">
      <c r="C530" s="298"/>
      <c r="D530" s="277"/>
      <c r="E530" s="278"/>
      <c r="F530" s="289" t="s">
        <v>398</v>
      </c>
      <c r="G530" s="290"/>
      <c r="H530" s="146"/>
      <c r="I530" s="170"/>
      <c r="J530" s="147"/>
      <c r="K530" s="170"/>
      <c r="L530" s="147"/>
      <c r="M530" s="171"/>
    </row>
    <row r="531" spans="3:14" ht="15.75" customHeight="1" x14ac:dyDescent="0.15">
      <c r="C531" s="298"/>
      <c r="D531" s="279" t="s">
        <v>402</v>
      </c>
      <c r="E531" s="280"/>
      <c r="F531" s="285" t="s">
        <v>403</v>
      </c>
      <c r="G531" s="286"/>
      <c r="H531" s="264"/>
      <c r="I531" s="265"/>
      <c r="J531" s="266"/>
      <c r="K531" s="172"/>
      <c r="L531" s="172"/>
      <c r="M531" s="166"/>
    </row>
    <row r="532" spans="3:14" ht="15.75" customHeight="1" x14ac:dyDescent="0.15">
      <c r="C532" s="298"/>
      <c r="D532" s="281"/>
      <c r="E532" s="282"/>
      <c r="F532" s="287" t="s">
        <v>405</v>
      </c>
      <c r="G532" s="288"/>
      <c r="H532" s="267"/>
      <c r="I532" s="268"/>
      <c r="J532" s="269"/>
      <c r="K532" s="173"/>
      <c r="L532" s="173"/>
      <c r="M532" s="169"/>
    </row>
    <row r="533" spans="3:14" ht="15.75" customHeight="1" x14ac:dyDescent="0.15">
      <c r="C533" s="298"/>
      <c r="D533" s="281"/>
      <c r="E533" s="282"/>
      <c r="F533" s="287" t="s">
        <v>406</v>
      </c>
      <c r="G533" s="288"/>
      <c r="H533" s="267"/>
      <c r="I533" s="268"/>
      <c r="J533" s="269"/>
      <c r="K533" s="173"/>
      <c r="L533" s="173"/>
      <c r="M533" s="169"/>
    </row>
    <row r="534" spans="3:14" ht="15.75" customHeight="1" x14ac:dyDescent="0.15">
      <c r="C534" s="298"/>
      <c r="D534" s="281"/>
      <c r="E534" s="282"/>
      <c r="F534" s="287" t="s">
        <v>407</v>
      </c>
      <c r="G534" s="288"/>
      <c r="H534" s="267"/>
      <c r="I534" s="268"/>
      <c r="J534" s="269"/>
      <c r="K534" s="173"/>
      <c r="L534" s="173"/>
      <c r="M534" s="169"/>
    </row>
    <row r="535" spans="3:14" ht="15.75" customHeight="1" thickBot="1" x14ac:dyDescent="0.2">
      <c r="C535" s="299"/>
      <c r="D535" s="283"/>
      <c r="E535" s="284"/>
      <c r="F535" s="289" t="s">
        <v>370</v>
      </c>
      <c r="G535" s="290"/>
      <c r="H535" s="270"/>
      <c r="I535" s="271"/>
      <c r="J535" s="272"/>
      <c r="K535" s="174"/>
      <c r="L535" s="174"/>
      <c r="M535" s="175"/>
    </row>
    <row r="536" spans="3:14" ht="4.5" customHeight="1" thickBot="1" x14ac:dyDescent="0.2"/>
    <row r="537" spans="3:14" ht="15.75" customHeight="1" x14ac:dyDescent="0.15">
      <c r="C537" s="214" t="s">
        <v>499</v>
      </c>
      <c r="D537" s="227" t="s">
        <v>500</v>
      </c>
      <c r="E537" s="228"/>
      <c r="F537" s="239" t="s">
        <v>408</v>
      </c>
      <c r="G537" s="240"/>
      <c r="H537" s="241"/>
      <c r="I537" s="122"/>
      <c r="J537" s="245" t="s">
        <v>527</v>
      </c>
      <c r="K537" s="246"/>
      <c r="L537" s="246"/>
      <c r="M537" s="247"/>
      <c r="N537" s="154"/>
    </row>
    <row r="538" spans="3:14" ht="15.75" customHeight="1" x14ac:dyDescent="0.15">
      <c r="C538" s="215"/>
      <c r="D538" s="229"/>
      <c r="E538" s="230"/>
      <c r="F538" s="242" t="s">
        <v>409</v>
      </c>
      <c r="G538" s="243"/>
      <c r="H538" s="244"/>
      <c r="I538" s="123"/>
      <c r="J538" s="248"/>
      <c r="K538" s="249"/>
      <c r="L538" s="249"/>
      <c r="M538" s="250"/>
      <c r="N538" s="154"/>
    </row>
    <row r="539" spans="3:14" ht="15.75" customHeight="1" x14ac:dyDescent="0.15">
      <c r="C539" s="215"/>
      <c r="D539" s="229"/>
      <c r="E539" s="230"/>
      <c r="F539" s="242" t="s">
        <v>410</v>
      </c>
      <c r="G539" s="243"/>
      <c r="H539" s="244"/>
      <c r="I539" s="123"/>
      <c r="J539" s="248"/>
      <c r="K539" s="249"/>
      <c r="L539" s="249"/>
      <c r="M539" s="250"/>
      <c r="N539" s="154"/>
    </row>
    <row r="540" spans="3:14" ht="15.75" customHeight="1" x14ac:dyDescent="0.15">
      <c r="C540" s="215"/>
      <c r="D540" s="229"/>
      <c r="E540" s="230"/>
      <c r="F540" s="242" t="s">
        <v>411</v>
      </c>
      <c r="G540" s="243"/>
      <c r="H540" s="244"/>
      <c r="I540" s="123"/>
      <c r="J540" s="248"/>
      <c r="K540" s="249"/>
      <c r="L540" s="249"/>
      <c r="M540" s="250"/>
      <c r="N540" s="154"/>
    </row>
    <row r="541" spans="3:14" ht="15.75" customHeight="1" x14ac:dyDescent="0.15">
      <c r="C541" s="215"/>
      <c r="D541" s="229"/>
      <c r="E541" s="230"/>
      <c r="F541" s="242" t="s">
        <v>412</v>
      </c>
      <c r="G541" s="243"/>
      <c r="H541" s="244"/>
      <c r="I541" s="123"/>
      <c r="J541" s="248"/>
      <c r="K541" s="249"/>
      <c r="L541" s="249"/>
      <c r="M541" s="250"/>
      <c r="N541" s="154"/>
    </row>
    <row r="542" spans="3:14" ht="15.75" customHeight="1" x14ac:dyDescent="0.15">
      <c r="C542" s="215"/>
      <c r="D542" s="229"/>
      <c r="E542" s="230"/>
      <c r="F542" s="242" t="s">
        <v>413</v>
      </c>
      <c r="G542" s="243"/>
      <c r="H542" s="244"/>
      <c r="I542" s="123"/>
      <c r="J542" s="248"/>
      <c r="K542" s="249"/>
      <c r="L542" s="249"/>
      <c r="M542" s="250"/>
      <c r="N542" s="154"/>
    </row>
    <row r="543" spans="3:14" ht="15.75" customHeight="1" thickBot="1" x14ac:dyDescent="0.2">
      <c r="C543" s="215"/>
      <c r="D543" s="231"/>
      <c r="E543" s="232"/>
      <c r="F543" s="254" t="s">
        <v>414</v>
      </c>
      <c r="G543" s="255"/>
      <c r="H543" s="256"/>
      <c r="I543" s="124"/>
      <c r="J543" s="251"/>
      <c r="K543" s="252"/>
      <c r="L543" s="252"/>
      <c r="M543" s="253"/>
      <c r="N543" s="154"/>
    </row>
    <row r="544" spans="3:14" ht="15.75" customHeight="1" x14ac:dyDescent="0.15">
      <c r="C544" s="215"/>
      <c r="D544" s="227" t="s">
        <v>501</v>
      </c>
      <c r="E544" s="228"/>
      <c r="F544" s="239" t="s">
        <v>408</v>
      </c>
      <c r="G544" s="240"/>
      <c r="H544" s="241"/>
      <c r="I544" s="122"/>
      <c r="J544" s="245" t="s">
        <v>530</v>
      </c>
      <c r="K544" s="246"/>
      <c r="L544" s="246"/>
      <c r="M544" s="247"/>
      <c r="N544" s="154"/>
    </row>
    <row r="545" spans="3:14" ht="15.75" customHeight="1" x14ac:dyDescent="0.15">
      <c r="C545" s="215"/>
      <c r="D545" s="229"/>
      <c r="E545" s="230"/>
      <c r="F545" s="242" t="s">
        <v>409</v>
      </c>
      <c r="G545" s="243"/>
      <c r="H545" s="244"/>
      <c r="I545" s="123"/>
      <c r="J545" s="248"/>
      <c r="K545" s="249"/>
      <c r="L545" s="249"/>
      <c r="M545" s="250"/>
      <c r="N545" s="154"/>
    </row>
    <row r="546" spans="3:14" ht="15.75" customHeight="1" x14ac:dyDescent="0.15">
      <c r="C546" s="215"/>
      <c r="D546" s="229"/>
      <c r="E546" s="230"/>
      <c r="F546" s="242" t="s">
        <v>410</v>
      </c>
      <c r="G546" s="243"/>
      <c r="H546" s="244"/>
      <c r="I546" s="123"/>
      <c r="J546" s="248"/>
      <c r="K546" s="249"/>
      <c r="L546" s="249"/>
      <c r="M546" s="250"/>
      <c r="N546" s="154"/>
    </row>
    <row r="547" spans="3:14" ht="15.75" customHeight="1" x14ac:dyDescent="0.15">
      <c r="C547" s="215"/>
      <c r="D547" s="229"/>
      <c r="E547" s="230"/>
      <c r="F547" s="242" t="s">
        <v>411</v>
      </c>
      <c r="G547" s="243"/>
      <c r="H547" s="244"/>
      <c r="I547" s="123"/>
      <c r="J547" s="248"/>
      <c r="K547" s="249"/>
      <c r="L547" s="249"/>
      <c r="M547" s="250"/>
      <c r="N547" s="154"/>
    </row>
    <row r="548" spans="3:14" ht="15.75" customHeight="1" x14ac:dyDescent="0.15">
      <c r="C548" s="215"/>
      <c r="D548" s="229"/>
      <c r="E548" s="230"/>
      <c r="F548" s="242" t="s">
        <v>412</v>
      </c>
      <c r="G548" s="243"/>
      <c r="H548" s="244"/>
      <c r="I548" s="123"/>
      <c r="J548" s="248"/>
      <c r="K548" s="249"/>
      <c r="L548" s="249"/>
      <c r="M548" s="250"/>
      <c r="N548" s="154"/>
    </row>
    <row r="549" spans="3:14" ht="15.75" customHeight="1" x14ac:dyDescent="0.15">
      <c r="C549" s="215"/>
      <c r="D549" s="229"/>
      <c r="E549" s="230"/>
      <c r="F549" s="242" t="s">
        <v>413</v>
      </c>
      <c r="G549" s="243"/>
      <c r="H549" s="244"/>
      <c r="I549" s="123"/>
      <c r="J549" s="248"/>
      <c r="K549" s="249"/>
      <c r="L549" s="249"/>
      <c r="M549" s="250"/>
      <c r="N549" s="154"/>
    </row>
    <row r="550" spans="3:14" ht="15.75" customHeight="1" thickBot="1" x14ac:dyDescent="0.2">
      <c r="C550" s="215"/>
      <c r="D550" s="231"/>
      <c r="E550" s="232"/>
      <c r="F550" s="254" t="s">
        <v>414</v>
      </c>
      <c r="G550" s="255"/>
      <c r="H550" s="256"/>
      <c r="I550" s="124"/>
      <c r="J550" s="251"/>
      <c r="K550" s="252"/>
      <c r="L550" s="252"/>
      <c r="M550" s="253"/>
      <c r="N550" s="154"/>
    </row>
    <row r="551" spans="3:14" ht="15.75" customHeight="1" x14ac:dyDescent="0.15">
      <c r="C551" s="215"/>
      <c r="D551" s="257" t="s">
        <v>502</v>
      </c>
      <c r="E551" s="246"/>
      <c r="F551" s="246"/>
      <c r="G551" s="246"/>
      <c r="H551" s="219"/>
      <c r="I551" s="233"/>
      <c r="J551" s="233"/>
      <c r="K551" s="233"/>
      <c r="L551" s="233"/>
      <c r="M551" s="233"/>
      <c r="N551" s="234"/>
    </row>
    <row r="552" spans="3:14" ht="15.75" customHeight="1" thickBot="1" x14ac:dyDescent="0.2">
      <c r="C552" s="215"/>
      <c r="D552" s="220"/>
      <c r="E552" s="249"/>
      <c r="F552" s="249"/>
      <c r="G552" s="249"/>
      <c r="H552" s="221"/>
      <c r="I552" s="235"/>
      <c r="J552" s="235"/>
      <c r="K552" s="235"/>
      <c r="L552" s="235"/>
      <c r="M552" s="235"/>
      <c r="N552" s="236"/>
    </row>
    <row r="553" spans="3:14" ht="15.75" customHeight="1" x14ac:dyDescent="0.15">
      <c r="C553" s="215"/>
      <c r="D553" s="220" t="s">
        <v>503</v>
      </c>
      <c r="E553" s="249"/>
      <c r="F553" s="249"/>
      <c r="G553" s="249"/>
      <c r="H553" s="221"/>
      <c r="I553" s="237"/>
      <c r="J553" s="237"/>
      <c r="K553" s="237"/>
      <c r="L553" s="237"/>
      <c r="M553" s="237"/>
      <c r="N553" s="238"/>
    </row>
    <row r="554" spans="3:14" ht="15.75" customHeight="1" thickBot="1" x14ac:dyDescent="0.2">
      <c r="C554" s="215"/>
      <c r="D554" s="220"/>
      <c r="E554" s="249"/>
      <c r="F554" s="249"/>
      <c r="G554" s="249"/>
      <c r="H554" s="221"/>
      <c r="I554" s="235"/>
      <c r="J554" s="235"/>
      <c r="K554" s="235"/>
      <c r="L554" s="235"/>
      <c r="M554" s="235"/>
      <c r="N554" s="236"/>
    </row>
    <row r="555" spans="3:14" ht="15.75" customHeight="1" x14ac:dyDescent="0.15">
      <c r="C555" s="215"/>
      <c r="D555" s="220" t="s">
        <v>504</v>
      </c>
      <c r="E555" s="249"/>
      <c r="F555" s="249"/>
      <c r="G555" s="249"/>
      <c r="H555" s="221"/>
      <c r="I555" s="237"/>
      <c r="J555" s="237"/>
      <c r="K555" s="237"/>
      <c r="L555" s="237"/>
      <c r="M555" s="237"/>
      <c r="N555" s="238"/>
    </row>
    <row r="556" spans="3:14" ht="15.75" customHeight="1" thickBot="1" x14ac:dyDescent="0.2">
      <c r="C556" s="215"/>
      <c r="D556" s="222"/>
      <c r="E556" s="252"/>
      <c r="F556" s="252"/>
      <c r="G556" s="252"/>
      <c r="H556" s="223"/>
      <c r="I556" s="235"/>
      <c r="J556" s="235"/>
      <c r="K556" s="235"/>
      <c r="L556" s="235"/>
      <c r="M556" s="235"/>
      <c r="N556" s="236"/>
    </row>
    <row r="557" spans="3:14" ht="15.75" customHeight="1" x14ac:dyDescent="0.15">
      <c r="C557" s="215"/>
      <c r="D557" s="257" t="s">
        <v>505</v>
      </c>
      <c r="E557" s="219"/>
      <c r="F557" s="239" t="s">
        <v>415</v>
      </c>
      <c r="G557" s="240"/>
      <c r="H557" s="241"/>
      <c r="I557" s="122"/>
      <c r="J557" s="245" t="s">
        <v>531</v>
      </c>
      <c r="K557" s="312"/>
      <c r="L557" s="312"/>
      <c r="M557" s="429"/>
      <c r="N557" s="154"/>
    </row>
    <row r="558" spans="3:14" ht="15.75" customHeight="1" x14ac:dyDescent="0.15">
      <c r="C558" s="215"/>
      <c r="D558" s="220"/>
      <c r="E558" s="221"/>
      <c r="F558" s="242" t="s">
        <v>416</v>
      </c>
      <c r="G558" s="243"/>
      <c r="H558" s="244"/>
      <c r="I558" s="123"/>
      <c r="J558" s="430"/>
      <c r="K558" s="313"/>
      <c r="L558" s="313"/>
      <c r="M558" s="431"/>
      <c r="N558" s="154"/>
    </row>
    <row r="559" spans="3:14" ht="15.75" customHeight="1" x14ac:dyDescent="0.15">
      <c r="C559" s="215"/>
      <c r="D559" s="220"/>
      <c r="E559" s="221"/>
      <c r="F559" s="242" t="s">
        <v>417</v>
      </c>
      <c r="G559" s="243"/>
      <c r="H559" s="244"/>
      <c r="I559" s="123"/>
      <c r="J559" s="430"/>
      <c r="K559" s="313"/>
      <c r="L559" s="313"/>
      <c r="M559" s="431"/>
      <c r="N559" s="154"/>
    </row>
    <row r="560" spans="3:14" ht="15.75" customHeight="1" x14ac:dyDescent="0.15">
      <c r="C560" s="215"/>
      <c r="D560" s="220"/>
      <c r="E560" s="221"/>
      <c r="F560" s="242" t="s">
        <v>418</v>
      </c>
      <c r="G560" s="243"/>
      <c r="H560" s="244"/>
      <c r="I560" s="123"/>
      <c r="J560" s="430"/>
      <c r="K560" s="313"/>
      <c r="L560" s="313"/>
      <c r="M560" s="431"/>
      <c r="N560" s="154"/>
    </row>
    <row r="561" spans="3:14" ht="15.75" customHeight="1" x14ac:dyDescent="0.15">
      <c r="C561" s="215"/>
      <c r="D561" s="220"/>
      <c r="E561" s="221"/>
      <c r="F561" s="426" t="s">
        <v>419</v>
      </c>
      <c r="G561" s="427"/>
      <c r="H561" s="428"/>
      <c r="I561" s="123"/>
      <c r="J561" s="430"/>
      <c r="K561" s="313"/>
      <c r="L561" s="313"/>
      <c r="M561" s="431"/>
      <c r="N561" s="154"/>
    </row>
    <row r="562" spans="3:14" ht="15.75" customHeight="1" x14ac:dyDescent="0.15">
      <c r="C562" s="215"/>
      <c r="D562" s="220"/>
      <c r="E562" s="221"/>
      <c r="F562" s="242" t="s">
        <v>420</v>
      </c>
      <c r="G562" s="243"/>
      <c r="H562" s="244"/>
      <c r="I562" s="123"/>
      <c r="J562" s="430"/>
      <c r="K562" s="313"/>
      <c r="L562" s="313"/>
      <c r="M562" s="431"/>
      <c r="N562" s="154"/>
    </row>
    <row r="563" spans="3:14" ht="15.75" customHeight="1" x14ac:dyDescent="0.15">
      <c r="C563" s="215"/>
      <c r="D563" s="220"/>
      <c r="E563" s="221"/>
      <c r="F563" s="242" t="s">
        <v>421</v>
      </c>
      <c r="G563" s="243"/>
      <c r="H563" s="244"/>
      <c r="I563" s="123"/>
      <c r="J563" s="430"/>
      <c r="K563" s="313"/>
      <c r="L563" s="313"/>
      <c r="M563" s="431"/>
      <c r="N563" s="154"/>
    </row>
    <row r="564" spans="3:14" ht="15.75" customHeight="1" x14ac:dyDescent="0.15">
      <c r="C564" s="215"/>
      <c r="D564" s="220"/>
      <c r="E564" s="221"/>
      <c r="F564" s="242" t="s">
        <v>422</v>
      </c>
      <c r="G564" s="243"/>
      <c r="H564" s="244"/>
      <c r="I564" s="123"/>
      <c r="J564" s="430"/>
      <c r="K564" s="313"/>
      <c r="L564" s="313"/>
      <c r="M564" s="431"/>
      <c r="N564" s="154"/>
    </row>
    <row r="565" spans="3:14" ht="15.75" customHeight="1" thickBot="1" x14ac:dyDescent="0.2">
      <c r="C565" s="215"/>
      <c r="D565" s="222"/>
      <c r="E565" s="223"/>
      <c r="F565" s="254" t="s">
        <v>370</v>
      </c>
      <c r="G565" s="255"/>
      <c r="H565" s="256"/>
      <c r="I565" s="124"/>
      <c r="J565" s="432"/>
      <c r="K565" s="314"/>
      <c r="L565" s="314"/>
      <c r="M565" s="433"/>
      <c r="N565" s="154"/>
    </row>
    <row r="566" spans="3:14" ht="15.75" customHeight="1" x14ac:dyDescent="0.15">
      <c r="C566" s="215"/>
      <c r="D566" s="257" t="s">
        <v>506</v>
      </c>
      <c r="E566" s="246"/>
      <c r="F566" s="246"/>
      <c r="G566" s="246"/>
      <c r="H566" s="219"/>
      <c r="I566" s="423"/>
      <c r="J566" s="327"/>
      <c r="K566" s="327"/>
      <c r="L566" s="327"/>
      <c r="M566" s="328"/>
      <c r="N566" s="154"/>
    </row>
    <row r="567" spans="3:14" ht="15.75" customHeight="1" x14ac:dyDescent="0.15">
      <c r="C567" s="216"/>
      <c r="D567" s="220"/>
      <c r="E567" s="249"/>
      <c r="F567" s="249"/>
      <c r="G567" s="249"/>
      <c r="H567" s="221"/>
      <c r="I567" s="424"/>
      <c r="J567" s="330"/>
      <c r="K567" s="330"/>
      <c r="L567" s="330"/>
      <c r="M567" s="331"/>
      <c r="N567" s="154"/>
    </row>
    <row r="568" spans="3:14" ht="15.75" customHeight="1" x14ac:dyDescent="0.15">
      <c r="C568" s="216"/>
      <c r="D568" s="220"/>
      <c r="E568" s="249"/>
      <c r="F568" s="249"/>
      <c r="G568" s="249"/>
      <c r="H568" s="221"/>
      <c r="I568" s="424"/>
      <c r="J568" s="330"/>
      <c r="K568" s="330"/>
      <c r="L568" s="330"/>
      <c r="M568" s="331"/>
      <c r="N568" s="154"/>
    </row>
    <row r="569" spans="3:14" ht="24" customHeight="1" thickBot="1" x14ac:dyDescent="0.2">
      <c r="C569" s="217"/>
      <c r="D569" s="222"/>
      <c r="E569" s="252"/>
      <c r="F569" s="252"/>
      <c r="G569" s="252"/>
      <c r="H569" s="223"/>
      <c r="I569" s="425"/>
      <c r="J569" s="333"/>
      <c r="K569" s="333"/>
      <c r="L569" s="333"/>
      <c r="M569" s="334"/>
      <c r="N569" s="154"/>
    </row>
    <row r="570" spans="3:14" ht="15.75" customHeight="1" x14ac:dyDescent="0.15">
      <c r="M570" s="57" t="s">
        <v>481</v>
      </c>
    </row>
  </sheetData>
  <sheetProtection sheet="1" objects="1" scenarios="1"/>
  <mergeCells count="613">
    <mergeCell ref="D566:H569"/>
    <mergeCell ref="I566:M569"/>
    <mergeCell ref="F561:H561"/>
    <mergeCell ref="F557:H557"/>
    <mergeCell ref="F558:H558"/>
    <mergeCell ref="F559:H559"/>
    <mergeCell ref="F560:H560"/>
    <mergeCell ref="F562:H562"/>
    <mergeCell ref="F563:H563"/>
    <mergeCell ref="F564:H564"/>
    <mergeCell ref="F565:H565"/>
    <mergeCell ref="D557:E565"/>
    <mergeCell ref="J557:M565"/>
    <mergeCell ref="E423:H423"/>
    <mergeCell ref="E424:H424"/>
    <mergeCell ref="F537:H537"/>
    <mergeCell ref="F538:H538"/>
    <mergeCell ref="F539:H539"/>
    <mergeCell ref="F540:H540"/>
    <mergeCell ref="F541:H541"/>
    <mergeCell ref="F542:H542"/>
    <mergeCell ref="F543:H543"/>
    <mergeCell ref="E484:K489"/>
    <mergeCell ref="H507:I507"/>
    <mergeCell ref="H508:I508"/>
    <mergeCell ref="H509:I509"/>
    <mergeCell ref="H512:I512"/>
    <mergeCell ref="H513:I513"/>
    <mergeCell ref="H514:I514"/>
    <mergeCell ref="K506:M517"/>
    <mergeCell ref="K518:M522"/>
    <mergeCell ref="K523:M526"/>
    <mergeCell ref="D518:E522"/>
    <mergeCell ref="D440:D442"/>
    <mergeCell ref="D443:D446"/>
    <mergeCell ref="D447:D452"/>
    <mergeCell ref="D453:D457"/>
    <mergeCell ref="E414:H414"/>
    <mergeCell ref="E415:H415"/>
    <mergeCell ref="E416:H416"/>
    <mergeCell ref="E417:H417"/>
    <mergeCell ref="E418:H418"/>
    <mergeCell ref="E419:H419"/>
    <mergeCell ref="E420:H420"/>
    <mergeCell ref="E421:H421"/>
    <mergeCell ref="E422:H422"/>
    <mergeCell ref="E411:H411"/>
    <mergeCell ref="E412:H412"/>
    <mergeCell ref="E413:H413"/>
    <mergeCell ref="C108:C151"/>
    <mergeCell ref="D114:D121"/>
    <mergeCell ref="D122:D125"/>
    <mergeCell ref="D126:D128"/>
    <mergeCell ref="D129:D134"/>
    <mergeCell ref="E108:H108"/>
    <mergeCell ref="E114:H114"/>
    <mergeCell ref="E115:H115"/>
    <mergeCell ref="E116:H116"/>
    <mergeCell ref="E117:H117"/>
    <mergeCell ref="E118:H118"/>
    <mergeCell ref="E109:H109"/>
    <mergeCell ref="E110:H110"/>
    <mergeCell ref="E291:L291"/>
    <mergeCell ref="E292:L292"/>
    <mergeCell ref="E293:L293"/>
    <mergeCell ref="D108:D113"/>
    <mergeCell ref="D135:D142"/>
    <mergeCell ref="D143:D146"/>
    <mergeCell ref="D147:D151"/>
    <mergeCell ref="E147:H147"/>
    <mergeCell ref="E408:H408"/>
    <mergeCell ref="E409:H409"/>
    <mergeCell ref="E410:H410"/>
    <mergeCell ref="E91:H91"/>
    <mergeCell ref="E92:H92"/>
    <mergeCell ref="E93:H93"/>
    <mergeCell ref="E294:L294"/>
    <mergeCell ref="E295:L295"/>
    <mergeCell ref="E135:H135"/>
    <mergeCell ref="E136:H136"/>
    <mergeCell ref="E137:H137"/>
    <mergeCell ref="E138:H138"/>
    <mergeCell ref="E139:H139"/>
    <mergeCell ref="E140:H140"/>
    <mergeCell ref="E141:H141"/>
    <mergeCell ref="E143:H143"/>
    <mergeCell ref="E144:H144"/>
    <mergeCell ref="E145:H145"/>
    <mergeCell ref="E146:H146"/>
    <mergeCell ref="E97:H97"/>
    <mergeCell ref="E98:H98"/>
    <mergeCell ref="E111:H111"/>
    <mergeCell ref="E112:H112"/>
    <mergeCell ref="E113:H113"/>
    <mergeCell ref="C94:C104"/>
    <mergeCell ref="D94:D104"/>
    <mergeCell ref="C105:C107"/>
    <mergeCell ref="E94:H94"/>
    <mergeCell ref="E95:H95"/>
    <mergeCell ref="E96:H96"/>
    <mergeCell ref="E31:F31"/>
    <mergeCell ref="E32:H32"/>
    <mergeCell ref="E79:H79"/>
    <mergeCell ref="E80:H80"/>
    <mergeCell ref="E81:H81"/>
    <mergeCell ref="E82:H82"/>
    <mergeCell ref="C81:C87"/>
    <mergeCell ref="D81:D87"/>
    <mergeCell ref="E88:H88"/>
    <mergeCell ref="E89:H89"/>
    <mergeCell ref="E90:H90"/>
    <mergeCell ref="E83:H83"/>
    <mergeCell ref="E84:H84"/>
    <mergeCell ref="E85:H85"/>
    <mergeCell ref="E86:H86"/>
    <mergeCell ref="E87:H87"/>
    <mergeCell ref="D88:D93"/>
    <mergeCell ref="C88:C93"/>
    <mergeCell ref="E72:H72"/>
    <mergeCell ref="D61:D64"/>
    <mergeCell ref="E73:H73"/>
    <mergeCell ref="E74:H74"/>
    <mergeCell ref="E75:H75"/>
    <mergeCell ref="E76:H76"/>
    <mergeCell ref="E77:H77"/>
    <mergeCell ref="E78:H78"/>
    <mergeCell ref="D65:D66"/>
    <mergeCell ref="D70:D72"/>
    <mergeCell ref="D67:D69"/>
    <mergeCell ref="D25:F25"/>
    <mergeCell ref="D33:F33"/>
    <mergeCell ref="D42:F42"/>
    <mergeCell ref="D51:F51"/>
    <mergeCell ref="D56:D60"/>
    <mergeCell ref="C56:C80"/>
    <mergeCell ref="E56:H56"/>
    <mergeCell ref="E57:H57"/>
    <mergeCell ref="E58:H58"/>
    <mergeCell ref="E59:H59"/>
    <mergeCell ref="E60:H60"/>
    <mergeCell ref="E61:H61"/>
    <mergeCell ref="E62:H62"/>
    <mergeCell ref="E63:H63"/>
    <mergeCell ref="E64:H64"/>
    <mergeCell ref="E65:H65"/>
    <mergeCell ref="E66:H66"/>
    <mergeCell ref="E67:H67"/>
    <mergeCell ref="E68:H68"/>
    <mergeCell ref="D77:D80"/>
    <mergeCell ref="E69:H69"/>
    <mergeCell ref="E70:H70"/>
    <mergeCell ref="D73:D76"/>
    <mergeCell ref="E71:H71"/>
    <mergeCell ref="D105:D107"/>
    <mergeCell ref="E104:H104"/>
    <mergeCell ref="E105:H105"/>
    <mergeCell ref="E106:H106"/>
    <mergeCell ref="E107:H107"/>
    <mergeCell ref="E99:H99"/>
    <mergeCell ref="E100:H100"/>
    <mergeCell ref="E101:H101"/>
    <mergeCell ref="E102:H102"/>
    <mergeCell ref="E103:H103"/>
    <mergeCell ref="E119:H119"/>
    <mergeCell ref="E124:H124"/>
    <mergeCell ref="E123:H123"/>
    <mergeCell ref="E122:H122"/>
    <mergeCell ref="E121:H121"/>
    <mergeCell ref="E120:H120"/>
    <mergeCell ref="E160:M164"/>
    <mergeCell ref="E153:K158"/>
    <mergeCell ref="E134:H134"/>
    <mergeCell ref="E128:H128"/>
    <mergeCell ref="E127:H127"/>
    <mergeCell ref="E126:H126"/>
    <mergeCell ref="E125:H125"/>
    <mergeCell ref="E129:H129"/>
    <mergeCell ref="E130:H130"/>
    <mergeCell ref="E131:H131"/>
    <mergeCell ref="E132:H132"/>
    <mergeCell ref="E133:H133"/>
    <mergeCell ref="E151:H151"/>
    <mergeCell ref="E142:H142"/>
    <mergeCell ref="E148:H148"/>
    <mergeCell ref="E149:H149"/>
    <mergeCell ref="E150:H150"/>
    <mergeCell ref="E168:H168"/>
    <mergeCell ref="E169:H169"/>
    <mergeCell ref="E170:H170"/>
    <mergeCell ref="D198:D203"/>
    <mergeCell ref="D204:D205"/>
    <mergeCell ref="D206:D208"/>
    <mergeCell ref="E193:H193"/>
    <mergeCell ref="C168:C197"/>
    <mergeCell ref="D168:D170"/>
    <mergeCell ref="D171:D172"/>
    <mergeCell ref="D173:D174"/>
    <mergeCell ref="D175:D176"/>
    <mergeCell ref="D177:D181"/>
    <mergeCell ref="D182:D186"/>
    <mergeCell ref="D187:D190"/>
    <mergeCell ref="D191:D192"/>
    <mergeCell ref="D193:D194"/>
    <mergeCell ref="D195:D197"/>
    <mergeCell ref="E189:H189"/>
    <mergeCell ref="E190:H190"/>
    <mergeCell ref="E191:H191"/>
    <mergeCell ref="E192:H192"/>
    <mergeCell ref="C209:C211"/>
    <mergeCell ref="D209:D211"/>
    <mergeCell ref="C212:C232"/>
    <mergeCell ref="D212:D214"/>
    <mergeCell ref="D215:D216"/>
    <mergeCell ref="D217:D223"/>
    <mergeCell ref="D224:D226"/>
    <mergeCell ref="D227:D229"/>
    <mergeCell ref="D230:D232"/>
    <mergeCell ref="D233:D234"/>
    <mergeCell ref="D235:D242"/>
    <mergeCell ref="D243:D245"/>
    <mergeCell ref="D246:D251"/>
    <mergeCell ref="C252:C261"/>
    <mergeCell ref="D252:D261"/>
    <mergeCell ref="C262:C282"/>
    <mergeCell ref="D262:D270"/>
    <mergeCell ref="D271:D272"/>
    <mergeCell ref="D273:D278"/>
    <mergeCell ref="D279:D282"/>
    <mergeCell ref="C299:C329"/>
    <mergeCell ref="D299:D300"/>
    <mergeCell ref="D301:D304"/>
    <mergeCell ref="D305:D308"/>
    <mergeCell ref="D309:D311"/>
    <mergeCell ref="D312:D316"/>
    <mergeCell ref="D317:D319"/>
    <mergeCell ref="D320:D324"/>
    <mergeCell ref="D325:D327"/>
    <mergeCell ref="D328:D329"/>
    <mergeCell ref="D374:D376"/>
    <mergeCell ref="D377:D388"/>
    <mergeCell ref="D389:D404"/>
    <mergeCell ref="D405:D410"/>
    <mergeCell ref="D411:D418"/>
    <mergeCell ref="D419:D425"/>
    <mergeCell ref="D426:D439"/>
    <mergeCell ref="C330:C345"/>
    <mergeCell ref="D330:D339"/>
    <mergeCell ref="D340:D341"/>
    <mergeCell ref="D342:D345"/>
    <mergeCell ref="D346:D354"/>
    <mergeCell ref="D355:D358"/>
    <mergeCell ref="D359:D364"/>
    <mergeCell ref="D366:D373"/>
    <mergeCell ref="D458:D467"/>
    <mergeCell ref="C468:C473"/>
    <mergeCell ref="D468:D473"/>
    <mergeCell ref="C474:C482"/>
    <mergeCell ref="D474:D482"/>
    <mergeCell ref="E284:K289"/>
    <mergeCell ref="E171:H171"/>
    <mergeCell ref="E172:H172"/>
    <mergeCell ref="E173:H173"/>
    <mergeCell ref="E174:H174"/>
    <mergeCell ref="E175:H175"/>
    <mergeCell ref="E176:H176"/>
    <mergeCell ref="E177:H177"/>
    <mergeCell ref="E178:H178"/>
    <mergeCell ref="E179:H179"/>
    <mergeCell ref="E180:H180"/>
    <mergeCell ref="E181:H181"/>
    <mergeCell ref="E182:H182"/>
    <mergeCell ref="E183:H183"/>
    <mergeCell ref="E184:H184"/>
    <mergeCell ref="E185:H185"/>
    <mergeCell ref="E186:H186"/>
    <mergeCell ref="E187:H187"/>
    <mergeCell ref="E188:H188"/>
    <mergeCell ref="F519:I519"/>
    <mergeCell ref="F520:I520"/>
    <mergeCell ref="F521:I521"/>
    <mergeCell ref="F522:I522"/>
    <mergeCell ref="F523:I523"/>
    <mergeCell ref="F524:I524"/>
    <mergeCell ref="C499:C535"/>
    <mergeCell ref="E505:I505"/>
    <mergeCell ref="E504:I504"/>
    <mergeCell ref="E503:I503"/>
    <mergeCell ref="E502:I502"/>
    <mergeCell ref="E501:I501"/>
    <mergeCell ref="E500:I500"/>
    <mergeCell ref="E499:I499"/>
    <mergeCell ref="D499:D505"/>
    <mergeCell ref="D506:D517"/>
    <mergeCell ref="E516:I516"/>
    <mergeCell ref="E517:I517"/>
    <mergeCell ref="E506:G509"/>
    <mergeCell ref="H506:I506"/>
    <mergeCell ref="E510:I510"/>
    <mergeCell ref="E511:G514"/>
    <mergeCell ref="H511:I511"/>
    <mergeCell ref="E515:I515"/>
    <mergeCell ref="H534:J534"/>
    <mergeCell ref="H535:J535"/>
    <mergeCell ref="H527:K527"/>
    <mergeCell ref="H528:L528"/>
    <mergeCell ref="H529:K529"/>
    <mergeCell ref="D527:E530"/>
    <mergeCell ref="D531:E535"/>
    <mergeCell ref="F527:G527"/>
    <mergeCell ref="F528:G528"/>
    <mergeCell ref="F529:G529"/>
    <mergeCell ref="F530:G530"/>
    <mergeCell ref="F531:G531"/>
    <mergeCell ref="F532:G532"/>
    <mergeCell ref="F533:G533"/>
    <mergeCell ref="F534:G534"/>
    <mergeCell ref="F535:G535"/>
    <mergeCell ref="D523:E526"/>
    <mergeCell ref="F518:I518"/>
    <mergeCell ref="D537:E543"/>
    <mergeCell ref="D544:E550"/>
    <mergeCell ref="I551:N552"/>
    <mergeCell ref="I553:N554"/>
    <mergeCell ref="I555:N556"/>
    <mergeCell ref="F544:H544"/>
    <mergeCell ref="F545:H545"/>
    <mergeCell ref="F546:H546"/>
    <mergeCell ref="F547:H547"/>
    <mergeCell ref="J537:M543"/>
    <mergeCell ref="J544:M550"/>
    <mergeCell ref="F548:H548"/>
    <mergeCell ref="F549:H549"/>
    <mergeCell ref="F550:H550"/>
    <mergeCell ref="D551:H552"/>
    <mergeCell ref="D553:H554"/>
    <mergeCell ref="D555:H556"/>
    <mergeCell ref="F525:I525"/>
    <mergeCell ref="F526:I526"/>
    <mergeCell ref="H531:J531"/>
    <mergeCell ref="H532:J532"/>
    <mergeCell ref="H533:J533"/>
    <mergeCell ref="C537:C569"/>
    <mergeCell ref="E194:H194"/>
    <mergeCell ref="E195:H195"/>
    <mergeCell ref="E196:H196"/>
    <mergeCell ref="E197:H197"/>
    <mergeCell ref="E198:H198"/>
    <mergeCell ref="E199:H199"/>
    <mergeCell ref="E200:H200"/>
    <mergeCell ref="E201:H201"/>
    <mergeCell ref="E202:H202"/>
    <mergeCell ref="E203:H203"/>
    <mergeCell ref="E204:H204"/>
    <mergeCell ref="E205:H205"/>
    <mergeCell ref="E206:H206"/>
    <mergeCell ref="E207:H207"/>
    <mergeCell ref="E208:H208"/>
    <mergeCell ref="E209:H209"/>
    <mergeCell ref="E210:H210"/>
    <mergeCell ref="E211:H211"/>
    <mergeCell ref="E212:H212"/>
    <mergeCell ref="E213:H213"/>
    <mergeCell ref="E214:H214"/>
    <mergeCell ref="E215:H215"/>
    <mergeCell ref="E216:H216"/>
    <mergeCell ref="E217:H217"/>
    <mergeCell ref="E218:H218"/>
    <mergeCell ref="E219:H219"/>
    <mergeCell ref="E220:H220"/>
    <mergeCell ref="E221:H221"/>
    <mergeCell ref="E222:H222"/>
    <mergeCell ref="E223:H223"/>
    <mergeCell ref="E224:H224"/>
    <mergeCell ref="E225:H225"/>
    <mergeCell ref="E226:H226"/>
    <mergeCell ref="E227:H227"/>
    <mergeCell ref="E228:H228"/>
    <mergeCell ref="E229:H229"/>
    <mergeCell ref="E230:H230"/>
    <mergeCell ref="E231:H231"/>
    <mergeCell ref="E232:H232"/>
    <mergeCell ref="E233:H233"/>
    <mergeCell ref="E234:H234"/>
    <mergeCell ref="E235:H235"/>
    <mergeCell ref="E236:H236"/>
    <mergeCell ref="E237:H237"/>
    <mergeCell ref="E238:H238"/>
    <mergeCell ref="E239:H239"/>
    <mergeCell ref="E240:H240"/>
    <mergeCell ref="E241:H241"/>
    <mergeCell ref="E242:H242"/>
    <mergeCell ref="E243:H243"/>
    <mergeCell ref="E244:H244"/>
    <mergeCell ref="E245:H245"/>
    <mergeCell ref="E246:H246"/>
    <mergeCell ref="E247:H247"/>
    <mergeCell ref="E248:H248"/>
    <mergeCell ref="E249:H249"/>
    <mergeCell ref="E250:H250"/>
    <mergeCell ref="E251:H251"/>
    <mergeCell ref="E252:H252"/>
    <mergeCell ref="E253:H253"/>
    <mergeCell ref="E254:H254"/>
    <mergeCell ref="E255:H255"/>
    <mergeCell ref="E256:H256"/>
    <mergeCell ref="E257:H257"/>
    <mergeCell ref="E258:H258"/>
    <mergeCell ref="E259:H259"/>
    <mergeCell ref="E260:H260"/>
    <mergeCell ref="E261:H261"/>
    <mergeCell ref="E262:H262"/>
    <mergeCell ref="E263:H263"/>
    <mergeCell ref="E264:H264"/>
    <mergeCell ref="E265:H265"/>
    <mergeCell ref="E266:H266"/>
    <mergeCell ref="E267:H267"/>
    <mergeCell ref="E268:H268"/>
    <mergeCell ref="E269:H269"/>
    <mergeCell ref="E270:H270"/>
    <mergeCell ref="E271:H271"/>
    <mergeCell ref="E272:H272"/>
    <mergeCell ref="E273:H273"/>
    <mergeCell ref="E274:H274"/>
    <mergeCell ref="E275:H275"/>
    <mergeCell ref="E276:H276"/>
    <mergeCell ref="E277:H277"/>
    <mergeCell ref="E278:H278"/>
    <mergeCell ref="E279:H279"/>
    <mergeCell ref="E280:H280"/>
    <mergeCell ref="E281:H281"/>
    <mergeCell ref="E282:H282"/>
    <mergeCell ref="E299:H299"/>
    <mergeCell ref="E482:H482"/>
    <mergeCell ref="E481:H481"/>
    <mergeCell ref="E480:H480"/>
    <mergeCell ref="E474:H474"/>
    <mergeCell ref="E475:H475"/>
    <mergeCell ref="E476:H476"/>
    <mergeCell ref="E477:H477"/>
    <mergeCell ref="E478:H478"/>
    <mergeCell ref="E479:H479"/>
    <mergeCell ref="E466:H466"/>
    <mergeCell ref="E467:H467"/>
    <mergeCell ref="E456:H456"/>
    <mergeCell ref="E454:H454"/>
    <mergeCell ref="E457:H457"/>
    <mergeCell ref="E458:H458"/>
    <mergeCell ref="E459:H459"/>
    <mergeCell ref="E460:H460"/>
    <mergeCell ref="E461:H461"/>
    <mergeCell ref="E462:H462"/>
    <mergeCell ref="E463:H463"/>
    <mergeCell ref="E464:H464"/>
    <mergeCell ref="E465:H465"/>
    <mergeCell ref="E473:H473"/>
    <mergeCell ref="E472:H472"/>
    <mergeCell ref="E471:H471"/>
    <mergeCell ref="E470:H470"/>
    <mergeCell ref="E469:H469"/>
    <mergeCell ref="E468:H468"/>
    <mergeCell ref="E453:H453"/>
    <mergeCell ref="E455:H455"/>
    <mergeCell ref="E452:H452"/>
    <mergeCell ref="E451:H451"/>
    <mergeCell ref="E450:H450"/>
    <mergeCell ref="E449:H449"/>
    <mergeCell ref="E448:H448"/>
    <mergeCell ref="E447:H447"/>
    <mergeCell ref="E446:H446"/>
    <mergeCell ref="E445:H445"/>
    <mergeCell ref="E444:H444"/>
    <mergeCell ref="E443:H443"/>
    <mergeCell ref="E442:H442"/>
    <mergeCell ref="E441:H441"/>
    <mergeCell ref="E440:H440"/>
    <mergeCell ref="E439:H439"/>
    <mergeCell ref="E438:H438"/>
    <mergeCell ref="E437:H437"/>
    <mergeCell ref="E436:H436"/>
    <mergeCell ref="E435:H435"/>
    <mergeCell ref="E434:H434"/>
    <mergeCell ref="E433:H433"/>
    <mergeCell ref="E432:H432"/>
    <mergeCell ref="E431:H431"/>
    <mergeCell ref="E430:H430"/>
    <mergeCell ref="E429:H429"/>
    <mergeCell ref="E428:H428"/>
    <mergeCell ref="E427:H427"/>
    <mergeCell ref="E426:H426"/>
    <mergeCell ref="E425:H425"/>
    <mergeCell ref="C233:C251"/>
    <mergeCell ref="C198:C208"/>
    <mergeCell ref="C346:C373"/>
    <mergeCell ref="C426:C467"/>
    <mergeCell ref="C374:C425"/>
    <mergeCell ref="E300:H300"/>
    <mergeCell ref="E301:H301"/>
    <mergeCell ref="E302:H302"/>
    <mergeCell ref="E303:H303"/>
    <mergeCell ref="E304:H304"/>
    <mergeCell ref="E305:H305"/>
    <mergeCell ref="E306:H306"/>
    <mergeCell ref="E307:H307"/>
    <mergeCell ref="E308:H308"/>
    <mergeCell ref="E309:H309"/>
    <mergeCell ref="E310:H310"/>
    <mergeCell ref="E311:H311"/>
    <mergeCell ref="E312:H312"/>
    <mergeCell ref="E313:H313"/>
    <mergeCell ref="E314:H314"/>
    <mergeCell ref="E315:H315"/>
    <mergeCell ref="E316:H316"/>
    <mergeCell ref="E317:H317"/>
    <mergeCell ref="E318:H318"/>
    <mergeCell ref="E319:H319"/>
    <mergeCell ref="E320:H320"/>
    <mergeCell ref="E321:H321"/>
    <mergeCell ref="E322:H322"/>
    <mergeCell ref="E323:H323"/>
    <mergeCell ref="E325:H325"/>
    <mergeCell ref="E324:H324"/>
    <mergeCell ref="E326:H326"/>
    <mergeCell ref="E327:H327"/>
    <mergeCell ref="E328:H328"/>
    <mergeCell ref="E329:H329"/>
    <mergeCell ref="E330:H330"/>
    <mergeCell ref="E331:H331"/>
    <mergeCell ref="E332:H332"/>
    <mergeCell ref="E333:H333"/>
    <mergeCell ref="E334:H334"/>
    <mergeCell ref="E335:H335"/>
    <mergeCell ref="E340:H340"/>
    <mergeCell ref="E336:H336"/>
    <mergeCell ref="E337:H337"/>
    <mergeCell ref="E338:H338"/>
    <mergeCell ref="E339:H339"/>
    <mergeCell ref="E341:H341"/>
    <mergeCell ref="E342:H342"/>
    <mergeCell ref="E343:H343"/>
    <mergeCell ref="E344:H344"/>
    <mergeCell ref="E345:H345"/>
    <mergeCell ref="E347:H347"/>
    <mergeCell ref="E346:H346"/>
    <mergeCell ref="E348:H348"/>
    <mergeCell ref="E349:H349"/>
    <mergeCell ref="E350:H350"/>
    <mergeCell ref="E351:H351"/>
    <mergeCell ref="E352:H352"/>
    <mergeCell ref="E353:H353"/>
    <mergeCell ref="E354:H354"/>
    <mergeCell ref="E355:H355"/>
    <mergeCell ref="E356:H356"/>
    <mergeCell ref="E357:H357"/>
    <mergeCell ref="E358:H358"/>
    <mergeCell ref="E359:H359"/>
    <mergeCell ref="E360:H360"/>
    <mergeCell ref="E361:H361"/>
    <mergeCell ref="E362:H362"/>
    <mergeCell ref="E363:H363"/>
    <mergeCell ref="E364:H364"/>
    <mergeCell ref="E365:H365"/>
    <mergeCell ref="E366:H366"/>
    <mergeCell ref="E367:H367"/>
    <mergeCell ref="E368:H368"/>
    <mergeCell ref="E369:H369"/>
    <mergeCell ref="E370:H370"/>
    <mergeCell ref="E371:H371"/>
    <mergeCell ref="E372:H372"/>
    <mergeCell ref="E373:H373"/>
    <mergeCell ref="E374:H374"/>
    <mergeCell ref="E375:H375"/>
    <mergeCell ref="E376:H376"/>
    <mergeCell ref="E377:H377"/>
    <mergeCell ref="E378:H378"/>
    <mergeCell ref="E379:H379"/>
    <mergeCell ref="E393:H393"/>
    <mergeCell ref="E394:H394"/>
    <mergeCell ref="E395:H395"/>
    <mergeCell ref="E396:H396"/>
    <mergeCell ref="E397:H397"/>
    <mergeCell ref="E380:H380"/>
    <mergeCell ref="E381:H381"/>
    <mergeCell ref="E382:H382"/>
    <mergeCell ref="E383:H383"/>
    <mergeCell ref="E384:H384"/>
    <mergeCell ref="E385:H385"/>
    <mergeCell ref="E386:H386"/>
    <mergeCell ref="E387:H387"/>
    <mergeCell ref="E388:H388"/>
    <mergeCell ref="E494:L494"/>
    <mergeCell ref="E495:L495"/>
    <mergeCell ref="E37:F37"/>
    <mergeCell ref="E47:F47"/>
    <mergeCell ref="E50:H50"/>
    <mergeCell ref="E52:F52"/>
    <mergeCell ref="E53:F53"/>
    <mergeCell ref="E491:L491"/>
    <mergeCell ref="E492:L492"/>
    <mergeCell ref="E493:L493"/>
    <mergeCell ref="E407:H407"/>
    <mergeCell ref="E398:H398"/>
    <mergeCell ref="E399:H399"/>
    <mergeCell ref="E400:H400"/>
    <mergeCell ref="E401:H401"/>
    <mergeCell ref="E402:H402"/>
    <mergeCell ref="E403:H403"/>
    <mergeCell ref="E404:H404"/>
    <mergeCell ref="E405:H405"/>
    <mergeCell ref="E406:H406"/>
    <mergeCell ref="E389:H389"/>
    <mergeCell ref="E390:H390"/>
    <mergeCell ref="E391:H391"/>
    <mergeCell ref="E392:H392"/>
  </mergeCells>
  <phoneticPr fontId="2"/>
  <dataValidations count="6">
    <dataValidation type="list" allowBlank="1" showInputMessage="1" showErrorMessage="1" sqref="I56:I63 I66:I77 I79:I99 I108:I112 I114:I129 I131:I134 I142:I144 I168:I173 I175:I185 I187:I208 I212:I215 I217:I231 I233:I256 I271 I299:I345 I374:I387 I389:I401 I405:I425 I432 I434:I453 I455 I457:I465 I468:I473 I475" xr:uid="{00000000-0002-0000-0000-000000000000}">
      <formula1>"できる,概ねできる,支援が必要"</formula1>
    </dataValidation>
    <dataValidation type="list" allowBlank="1" showInputMessage="1" showErrorMessage="1" sqref="I64:I65 I78 I100:I107 I113 I130 I135:I141 I145:I151 I174 I186 I209:I211 I216 I232 I257:I270 I272:I282 I346:I373 I388 I402:I404 I426:I431 I433 I454 I456 I466:I467 I474 I476:I482" xr:uid="{00000000-0002-0000-0000-000001000000}">
      <formula1>"当てはまる,やや当てはまる,当てはまらない"</formula1>
    </dataValidation>
    <dataValidation type="list" allowBlank="1" showInputMessage="1" showErrorMessage="1" sqref="J506:J526 I537:I550 I557:I565" xr:uid="{00000000-0002-0000-0000-000002000000}">
      <formula1>"☑"</formula1>
    </dataValidation>
    <dataValidation type="list" allowBlank="1" showInputMessage="1" showErrorMessage="1" sqref="J500:J505 J499" xr:uid="{00000000-0002-0000-0000-000003000000}">
      <formula1>"当てはまる,やや当てはまる"</formula1>
    </dataValidation>
    <dataValidation type="list" allowBlank="1" showInputMessage="1" showErrorMessage="1" sqref="J530" xr:uid="{00000000-0002-0000-0000-000004000000}">
      <formula1>"1,2,3,4,5,6,7,8,9,10,11,12"</formula1>
    </dataValidation>
    <dataValidation type="list" allowBlank="1" showInputMessage="1" showErrorMessage="1" sqref="L530" xr:uid="{00000000-0002-0000-0000-000005000000}">
      <formula1>"1,2,3,4,5,6,7,8,9,10,11,12,13,14,15,16,17,18,19,20,21,22,23,24,25,26,27,28,29,30,31"</formula1>
    </dataValidation>
  </dataValidations>
  <hyperlinks>
    <hyperlink ref="M165" location="'入力ページ '!C24" display="目次に戻る" xr:uid="{00000000-0004-0000-0000-000000000000}"/>
    <hyperlink ref="M297" location="'入力ページ '!C24" display="目次に戻る" xr:uid="{00000000-0004-0000-0000-000001000000}"/>
    <hyperlink ref="M497" location="'入力ページ '!C24" display="目次に戻る" xr:uid="{00000000-0004-0000-0000-000002000000}"/>
    <hyperlink ref="M570" location="'入力ページ '!C24" display="目次に戻る" xr:uid="{00000000-0004-0000-0000-000004000000}"/>
    <hyperlink ref="D25:F25" location="'入力ページ '!B55" display="（１）現在の様子（幼児期）" xr:uid="{00000000-0004-0000-0000-000005000000}"/>
    <hyperlink ref="E26" location="'入力ページ '!C56" display="生活" xr:uid="{00000000-0004-0000-0000-000006000000}"/>
    <hyperlink ref="E27" location="'入力ページ '!C81" display="集団生活" xr:uid="{00000000-0004-0000-0000-000007000000}"/>
    <hyperlink ref="E28" location="'入力ページ '!C88" display="あそび" xr:uid="{00000000-0004-0000-0000-000008000000}"/>
    <hyperlink ref="E29" location="'入力ページ '!C94" display="運動" xr:uid="{00000000-0004-0000-0000-000009000000}"/>
    <hyperlink ref="E30" location="'入力ページ '!C105" display="性格" xr:uid="{00000000-0004-0000-0000-00000A000000}"/>
    <hyperlink ref="E31" location="'入力ページ '!C108" display="コミュニケーション" xr:uid="{00000000-0004-0000-0000-00000B000000}"/>
    <hyperlink ref="E32" location="'入力ページ '!C153" display="生活上の工夫・こころに残ったことば" xr:uid="{00000000-0004-0000-0000-00000C000000}"/>
    <hyperlink ref="E32:H32" location="'入力ページ '!C155" display="生活上の工夫・こころに残ったことば" xr:uid="{00000000-0004-0000-0000-00000D000000}"/>
    <hyperlink ref="D33:F33" location="'入力ページ '!B167" display="（２）現在の様子（学齢期）" xr:uid="{00000000-0004-0000-0000-00000E000000}"/>
    <hyperlink ref="E34" location="'入力ページ '!C168" display="生活" xr:uid="{00000000-0004-0000-0000-00000F000000}"/>
    <hyperlink ref="E35" location="'入力ページ '!C198" display="学校生活" xr:uid="{00000000-0004-0000-0000-000010000000}"/>
    <hyperlink ref="E36" location="'入力ページ '!C209" display="性格" xr:uid="{00000000-0004-0000-0000-000011000000}"/>
    <hyperlink ref="E37:F37" location="'入力ページ '!C212" display="コミュニケーション" xr:uid="{00000000-0004-0000-0000-000012000000}"/>
    <hyperlink ref="E38" location="'入力ページ '!C233" display="学習" xr:uid="{00000000-0004-0000-0000-000013000000}"/>
    <hyperlink ref="E39" location="'入力ページ '!C252" display="運動" xr:uid="{00000000-0004-0000-0000-000014000000}"/>
    <hyperlink ref="E40" location="'入力ページ '!C262" display="行動" xr:uid="{00000000-0004-0000-0000-000015000000}"/>
    <hyperlink ref="E41" location="'入力ページ '!C286" display="生活上の工夫・こころに残ったことば" xr:uid="{00000000-0004-0000-0000-000016000000}"/>
    <hyperlink ref="D42:F42" location="'入力ページ '!B298" display="（３）現在の様子（青年期Ⅰ）" xr:uid="{00000000-0004-0000-0000-000017000000}"/>
    <hyperlink ref="E43" location="'入力ページ '!C299" display="生活" xr:uid="{00000000-0004-0000-0000-000018000000}"/>
    <hyperlink ref="E44" location="'入力ページ '!C330" display="学校生活" xr:uid="{00000000-0004-0000-0000-000019000000}"/>
    <hyperlink ref="E45" location="'入力ページ '!C346" display="行動" xr:uid="{00000000-0004-0000-0000-00001A000000}"/>
    <hyperlink ref="E46" location="'入力ページ '!C374" display="学習" xr:uid="{00000000-0004-0000-0000-00001B000000}"/>
    <hyperlink ref="E47:F47" location="'入力ページ '!C426" display="コミュニケーション" xr:uid="{00000000-0004-0000-0000-00001C000000}"/>
    <hyperlink ref="E48" location="'入力ページ '!C468" display="性格" xr:uid="{00000000-0004-0000-0000-00001D000000}"/>
    <hyperlink ref="E49" location="'入力ページ '!C474" display="運動" xr:uid="{00000000-0004-0000-0000-00001E000000}"/>
    <hyperlink ref="D51:F51" location="'入力ページ '!B498" display="（４）現在の様子（青年期Ⅱ）" xr:uid="{00000000-0004-0000-0000-00001F000000}"/>
    <hyperlink ref="E52:F52" location="'入力ページ '!C499" display="①現在の就労状況" xr:uid="{00000000-0004-0000-0000-000020000000}"/>
    <hyperlink ref="E53:F53" location="'入力ページ '!C537" display="②就労に向けて" xr:uid="{00000000-0004-0000-0000-000021000000}"/>
  </hyperlinks>
  <printOptions horizontalCentered="1"/>
  <pageMargins left="0.7" right="0.7" top="0.75" bottom="0.75" header="0.3" footer="0.3"/>
  <pageSetup paperSize="9" scale="76" orientation="portrait" useFirstPageNumber="1" r:id="rId1"/>
  <headerFooter alignWithMargins="0">
    <oddHeader>&amp;R&amp;"HG丸ｺﾞｼｯｸM-PRO,標準"&amp;12【成長の記録編】</oddHeader>
  </headerFooter>
  <rowBreaks count="2" manualBreakCount="2">
    <brk id="54" max="16383" man="1"/>
    <brk id="503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K137"/>
  <sheetViews>
    <sheetView showGridLines="0" view="pageBreakPreview" zoomScaleNormal="100" zoomScaleSheetLayoutView="100" workbookViewId="0">
      <selection activeCell="B129" sqref="B129:F132"/>
    </sheetView>
  </sheetViews>
  <sheetFormatPr defaultRowHeight="13.5" x14ac:dyDescent="0.15"/>
  <cols>
    <col min="1" max="1" width="4.125" style="2" customWidth="1"/>
    <col min="2" max="2" width="13.875" style="3" customWidth="1"/>
    <col min="3" max="3" width="36" style="64" customWidth="1"/>
    <col min="4" max="4" width="13.5" style="64" customWidth="1"/>
    <col min="5" max="7" width="9.375" style="2" customWidth="1"/>
    <col min="8" max="8" width="6.5" style="2" customWidth="1"/>
    <col min="9" max="9" width="6.5" style="1" customWidth="1"/>
    <col min="10" max="16384" width="9" style="1"/>
  </cols>
  <sheetData>
    <row r="1" spans="1:11" ht="32.25" customHeight="1" x14ac:dyDescent="0.15">
      <c r="B1" s="440"/>
      <c r="C1" s="440"/>
      <c r="D1" s="440"/>
      <c r="E1" s="440"/>
      <c r="F1" s="440"/>
      <c r="G1" s="440"/>
      <c r="H1" s="440"/>
      <c r="I1" s="440"/>
    </row>
    <row r="2" spans="1:11" ht="81.75" customHeight="1" x14ac:dyDescent="0.15">
      <c r="B2" s="441"/>
      <c r="C2" s="441"/>
      <c r="D2" s="441"/>
      <c r="E2" s="441"/>
      <c r="F2" s="441"/>
      <c r="G2" s="441"/>
      <c r="H2" s="11"/>
      <c r="I2" s="11"/>
    </row>
    <row r="3" spans="1:11" ht="39" customHeight="1" x14ac:dyDescent="0.15">
      <c r="A3" s="21"/>
      <c r="B3" s="27"/>
      <c r="C3" s="66"/>
      <c r="D3" s="66"/>
      <c r="E3" s="434" t="s">
        <v>491</v>
      </c>
      <c r="F3" s="434"/>
      <c r="G3" s="434"/>
      <c r="H3" s="4"/>
      <c r="I3" s="4"/>
    </row>
    <row r="4" spans="1:11" ht="20.100000000000001" customHeight="1" x14ac:dyDescent="0.15">
      <c r="A4" s="442" t="s">
        <v>350</v>
      </c>
      <c r="B4" s="437" t="s">
        <v>1</v>
      </c>
      <c r="C4" s="99" t="s">
        <v>100</v>
      </c>
      <c r="D4" s="96" t="str">
        <f>IF('入力ページ '!I56="","",'入力ページ '!I56)</f>
        <v/>
      </c>
      <c r="E4" s="23" t="str">
        <f>IF(D4="","",IF(D4="できる","〇",""))</f>
        <v/>
      </c>
      <c r="F4" s="23" t="str">
        <f>IF(D4="","",IF(D4="概ねできる","〇",""))</f>
        <v/>
      </c>
      <c r="G4" s="23" t="str">
        <f>IF(D4="","",IF(D4="支援が必要","〇",""))</f>
        <v/>
      </c>
      <c r="I4" s="2"/>
    </row>
    <row r="5" spans="1:11" ht="20.100000000000001" customHeight="1" x14ac:dyDescent="0.15">
      <c r="A5" s="442"/>
      <c r="B5" s="438"/>
      <c r="C5" s="100" t="s">
        <v>101</v>
      </c>
      <c r="D5" s="67" t="str">
        <f>IF('入力ページ '!I57="","",'入力ページ '!I57)</f>
        <v/>
      </c>
      <c r="E5" s="23" t="str">
        <f>IF(D5="","",IF(D5="できる","〇",""))</f>
        <v/>
      </c>
      <c r="F5" s="23" t="str">
        <f>IF(D5="","",IF(D5="概ねできる","〇",""))</f>
        <v/>
      </c>
      <c r="G5" s="23" t="str">
        <f>IF(D5="","",IF(D5="支援が必要","〇",""))</f>
        <v/>
      </c>
      <c r="I5" s="2"/>
    </row>
    <row r="6" spans="1:11" ht="20.100000000000001" customHeight="1" x14ac:dyDescent="0.15">
      <c r="A6" s="442"/>
      <c r="B6" s="438"/>
      <c r="C6" s="100" t="s">
        <v>102</v>
      </c>
      <c r="D6" s="67" t="str">
        <f>IF('入力ページ '!I58="","",'入力ページ '!I58)</f>
        <v/>
      </c>
      <c r="E6" s="23" t="str">
        <f t="shared" ref="E6:E10" si="0">IF(D6="","",IF(D6="できる","〇",""))</f>
        <v/>
      </c>
      <c r="F6" s="23" t="str">
        <f t="shared" ref="F6:F11" si="1">IF(D6="","",IF(D6="概ねできる","〇",""))</f>
        <v/>
      </c>
      <c r="G6" s="23" t="str">
        <f t="shared" ref="G6:G11" si="2">IF(D6="","",IF(D6="支援が必要","〇",""))</f>
        <v/>
      </c>
      <c r="I6" s="2"/>
    </row>
    <row r="7" spans="1:11" ht="20.100000000000001" customHeight="1" x14ac:dyDescent="0.15">
      <c r="A7" s="442"/>
      <c r="B7" s="438"/>
      <c r="C7" s="100" t="s">
        <v>180</v>
      </c>
      <c r="D7" s="67" t="str">
        <f>IF('入力ページ '!I59="","",'入力ページ '!I59)</f>
        <v/>
      </c>
      <c r="E7" s="23" t="str">
        <f t="shared" si="0"/>
        <v/>
      </c>
      <c r="F7" s="23" t="str">
        <f t="shared" si="1"/>
        <v/>
      </c>
      <c r="G7" s="23" t="str">
        <f t="shared" si="2"/>
        <v/>
      </c>
      <c r="I7" s="2"/>
    </row>
    <row r="8" spans="1:11" ht="20.100000000000001" customHeight="1" x14ac:dyDescent="0.15">
      <c r="A8" s="442"/>
      <c r="B8" s="439"/>
      <c r="C8" s="101" t="s">
        <v>103</v>
      </c>
      <c r="D8" s="97" t="str">
        <f>IF('入力ページ '!I60="","",'入力ページ '!I60)</f>
        <v/>
      </c>
      <c r="E8" s="23" t="str">
        <f t="shared" si="0"/>
        <v/>
      </c>
      <c r="F8" s="23" t="str">
        <f t="shared" si="1"/>
        <v/>
      </c>
      <c r="G8" s="23" t="str">
        <f t="shared" si="2"/>
        <v/>
      </c>
      <c r="I8" s="2"/>
    </row>
    <row r="9" spans="1:11" ht="20.100000000000001" customHeight="1" x14ac:dyDescent="0.15">
      <c r="A9" s="442"/>
      <c r="B9" s="437" t="s">
        <v>26</v>
      </c>
      <c r="C9" s="99" t="s">
        <v>104</v>
      </c>
      <c r="D9" s="96" t="str">
        <f>IF('入力ページ '!I61="","",'入力ページ '!I61)</f>
        <v/>
      </c>
      <c r="E9" s="23" t="str">
        <f t="shared" si="0"/>
        <v/>
      </c>
      <c r="F9" s="23" t="str">
        <f t="shared" si="1"/>
        <v/>
      </c>
      <c r="G9" s="23" t="str">
        <f t="shared" si="2"/>
        <v/>
      </c>
      <c r="I9" s="2"/>
    </row>
    <row r="10" spans="1:11" ht="20.100000000000001" customHeight="1" x14ac:dyDescent="0.15">
      <c r="A10" s="442"/>
      <c r="B10" s="438"/>
      <c r="C10" s="100" t="s">
        <v>105</v>
      </c>
      <c r="D10" s="67" t="str">
        <f>IF('入力ページ '!I62="","",'入力ページ '!I62)</f>
        <v/>
      </c>
      <c r="E10" s="23" t="str">
        <f t="shared" si="0"/>
        <v/>
      </c>
      <c r="F10" s="23" t="str">
        <f t="shared" si="1"/>
        <v/>
      </c>
      <c r="G10" s="23" t="str">
        <f t="shared" si="2"/>
        <v/>
      </c>
      <c r="I10" s="2"/>
    </row>
    <row r="11" spans="1:11" ht="20.100000000000001" customHeight="1" x14ac:dyDescent="0.15">
      <c r="A11" s="442"/>
      <c r="B11" s="438"/>
      <c r="C11" s="100" t="s">
        <v>106</v>
      </c>
      <c r="D11" s="67" t="str">
        <f>IF('入力ページ '!I63="","",'入力ページ '!I63)</f>
        <v/>
      </c>
      <c r="E11" s="23" t="str">
        <f>IF(D11="","",IF(D11="できる","〇",""))</f>
        <v/>
      </c>
      <c r="F11" s="23" t="str">
        <f t="shared" si="1"/>
        <v/>
      </c>
      <c r="G11" s="23" t="str">
        <f t="shared" si="2"/>
        <v/>
      </c>
      <c r="I11" s="2"/>
    </row>
    <row r="12" spans="1:11" ht="20.100000000000001" customHeight="1" x14ac:dyDescent="0.15">
      <c r="A12" s="442"/>
      <c r="B12" s="439"/>
      <c r="C12" s="102" t="s">
        <v>137</v>
      </c>
      <c r="D12" s="71" t="str">
        <f>IF('入力ページ '!I64="","",'入力ページ '!I64)</f>
        <v/>
      </c>
      <c r="E12" s="24" t="str">
        <f>IF(D12="","",IF(D12="当てはまる","〇",""))</f>
        <v/>
      </c>
      <c r="F12" s="24" t="str">
        <f>IF(D12="","",IF(D12="やや当てはまる","〇",""))</f>
        <v/>
      </c>
      <c r="G12" s="24" t="str">
        <f>IF(D12="","",IF(D12="当てはまらない","〇",""))</f>
        <v/>
      </c>
      <c r="I12" s="2"/>
      <c r="K12" s="9"/>
    </row>
    <row r="13" spans="1:11" ht="20.100000000000001" customHeight="1" x14ac:dyDescent="0.15">
      <c r="A13" s="442"/>
      <c r="B13" s="437" t="s">
        <v>25</v>
      </c>
      <c r="C13" s="103" t="s">
        <v>138</v>
      </c>
      <c r="D13" s="98" t="str">
        <f>IF('入力ページ '!I65="","",'入力ページ '!I65)</f>
        <v/>
      </c>
      <c r="E13" s="24" t="str">
        <f>IF(D13="","",IF(D13="当てはまる","〇",""))</f>
        <v/>
      </c>
      <c r="F13" s="24" t="str">
        <f>IF(D13="","",IF(D13="やや当てはまる","〇",""))</f>
        <v/>
      </c>
      <c r="G13" s="24" t="str">
        <f>IF(D13="","",IF(D13="当てはまらない","〇",""))</f>
        <v/>
      </c>
      <c r="I13" s="2"/>
    </row>
    <row r="14" spans="1:11" ht="20.100000000000001" customHeight="1" x14ac:dyDescent="0.15">
      <c r="A14" s="442"/>
      <c r="B14" s="439"/>
      <c r="C14" s="104" t="s">
        <v>107</v>
      </c>
      <c r="D14" s="97" t="str">
        <f>IF('入力ページ '!I66="","",'入力ページ '!I66)</f>
        <v/>
      </c>
      <c r="E14" s="23" t="str">
        <f>IF(D14="","",IF(D14="できる","〇",""))</f>
        <v/>
      </c>
      <c r="F14" s="23" t="str">
        <f t="shared" ref="F14" si="3">IF(D14="","",IF(D14="概ねできる","〇",""))</f>
        <v/>
      </c>
      <c r="G14" s="23" t="str">
        <f t="shared" ref="G14" si="4">IF(D14="","",IF(D14="支援が必要","〇",""))</f>
        <v/>
      </c>
      <c r="I14" s="2"/>
    </row>
    <row r="15" spans="1:11" ht="20.100000000000001" customHeight="1" x14ac:dyDescent="0.15">
      <c r="A15" s="442"/>
      <c r="B15" s="437" t="s">
        <v>24</v>
      </c>
      <c r="C15" s="99" t="s">
        <v>108</v>
      </c>
      <c r="D15" s="96" t="str">
        <f>IF('入力ページ '!I67="","",'入力ページ '!I67)</f>
        <v/>
      </c>
      <c r="E15" s="23" t="str">
        <f t="shared" ref="E15:E41" si="5">IF(D15="","",IF(D15="できる","〇",""))</f>
        <v/>
      </c>
      <c r="F15" s="23" t="str">
        <f t="shared" ref="F15:F25" si="6">IF(D15="","",IF(D15="概ねできる","〇",""))</f>
        <v/>
      </c>
      <c r="G15" s="23" t="str">
        <f t="shared" ref="G15:G25" si="7">IF(D15="","",IF(D15="支援が必要","〇",""))</f>
        <v/>
      </c>
      <c r="I15" s="2"/>
    </row>
    <row r="16" spans="1:11" ht="20.100000000000001" customHeight="1" x14ac:dyDescent="0.15">
      <c r="A16" s="442"/>
      <c r="B16" s="438"/>
      <c r="C16" s="100" t="s">
        <v>109</v>
      </c>
      <c r="D16" s="67" t="str">
        <f>IF('入力ページ '!I68="","",'入力ページ '!I68)</f>
        <v/>
      </c>
      <c r="E16" s="23" t="str">
        <f t="shared" si="5"/>
        <v/>
      </c>
      <c r="F16" s="23" t="str">
        <f t="shared" si="6"/>
        <v/>
      </c>
      <c r="G16" s="23" t="str">
        <f t="shared" si="7"/>
        <v/>
      </c>
      <c r="I16" s="2"/>
    </row>
    <row r="17" spans="1:9" ht="20.100000000000001" customHeight="1" x14ac:dyDescent="0.15">
      <c r="A17" s="442"/>
      <c r="B17" s="439"/>
      <c r="C17" s="101" t="s">
        <v>110</v>
      </c>
      <c r="D17" s="97" t="str">
        <f>IF('入力ページ '!I69="","",'入力ページ '!I69)</f>
        <v/>
      </c>
      <c r="E17" s="23" t="str">
        <f t="shared" si="5"/>
        <v/>
      </c>
      <c r="F17" s="23" t="str">
        <f t="shared" si="6"/>
        <v/>
      </c>
      <c r="G17" s="23" t="str">
        <f t="shared" si="7"/>
        <v/>
      </c>
      <c r="I17" s="2"/>
    </row>
    <row r="18" spans="1:9" ht="20.100000000000001" customHeight="1" x14ac:dyDescent="0.15">
      <c r="A18" s="442"/>
      <c r="B18" s="437" t="s">
        <v>8</v>
      </c>
      <c r="C18" s="99" t="s">
        <v>111</v>
      </c>
      <c r="D18" s="96" t="str">
        <f>IF('入力ページ '!I70="","",'入力ページ '!I70)</f>
        <v/>
      </c>
      <c r="E18" s="23" t="str">
        <f t="shared" si="5"/>
        <v/>
      </c>
      <c r="F18" s="23" t="str">
        <f t="shared" si="6"/>
        <v/>
      </c>
      <c r="G18" s="23" t="str">
        <f t="shared" si="7"/>
        <v/>
      </c>
      <c r="I18" s="2"/>
    </row>
    <row r="19" spans="1:9" ht="20.100000000000001" customHeight="1" x14ac:dyDescent="0.15">
      <c r="A19" s="442"/>
      <c r="B19" s="438"/>
      <c r="C19" s="100" t="s">
        <v>112</v>
      </c>
      <c r="D19" s="67" t="str">
        <f>IF('入力ページ '!I71="","",'入力ページ '!I71)</f>
        <v/>
      </c>
      <c r="E19" s="23" t="str">
        <f t="shared" si="5"/>
        <v/>
      </c>
      <c r="F19" s="23" t="str">
        <f t="shared" si="6"/>
        <v/>
      </c>
      <c r="G19" s="23" t="str">
        <f t="shared" si="7"/>
        <v/>
      </c>
      <c r="I19" s="2"/>
    </row>
    <row r="20" spans="1:9" ht="20.100000000000001" customHeight="1" x14ac:dyDescent="0.15">
      <c r="A20" s="442"/>
      <c r="B20" s="439"/>
      <c r="C20" s="101" t="s">
        <v>113</v>
      </c>
      <c r="D20" s="97" t="str">
        <f>IF('入力ページ '!I72="","",'入力ページ '!I72)</f>
        <v/>
      </c>
      <c r="E20" s="23" t="str">
        <f t="shared" si="5"/>
        <v/>
      </c>
      <c r="F20" s="23" t="str">
        <f t="shared" si="6"/>
        <v/>
      </c>
      <c r="G20" s="23" t="str">
        <f t="shared" si="7"/>
        <v/>
      </c>
      <c r="I20" s="2"/>
    </row>
    <row r="21" spans="1:9" ht="20.100000000000001" customHeight="1" x14ac:dyDescent="0.15">
      <c r="A21" s="442"/>
      <c r="B21" s="437" t="s">
        <v>22</v>
      </c>
      <c r="C21" s="99" t="s">
        <v>114</v>
      </c>
      <c r="D21" s="96" t="str">
        <f>IF('入力ページ '!I73="","",'入力ページ '!I73)</f>
        <v/>
      </c>
      <c r="E21" s="23" t="str">
        <f t="shared" si="5"/>
        <v/>
      </c>
      <c r="F21" s="23" t="str">
        <f t="shared" si="6"/>
        <v/>
      </c>
      <c r="G21" s="23" t="str">
        <f t="shared" si="7"/>
        <v/>
      </c>
      <c r="I21" s="2"/>
    </row>
    <row r="22" spans="1:9" ht="20.100000000000001" customHeight="1" x14ac:dyDescent="0.15">
      <c r="A22" s="442"/>
      <c r="B22" s="438"/>
      <c r="C22" s="100" t="s">
        <v>456</v>
      </c>
      <c r="D22" s="67" t="str">
        <f>IF('入力ページ '!I74="","",'入力ページ '!I74)</f>
        <v/>
      </c>
      <c r="E22" s="23" t="str">
        <f t="shared" si="5"/>
        <v/>
      </c>
      <c r="F22" s="23" t="str">
        <f t="shared" si="6"/>
        <v/>
      </c>
      <c r="G22" s="23" t="str">
        <f t="shared" si="7"/>
        <v/>
      </c>
      <c r="I22" s="2"/>
    </row>
    <row r="23" spans="1:9" ht="20.100000000000001" customHeight="1" x14ac:dyDescent="0.15">
      <c r="A23" s="442"/>
      <c r="B23" s="438"/>
      <c r="C23" s="100" t="s">
        <v>115</v>
      </c>
      <c r="D23" s="67" t="str">
        <f>IF('入力ページ '!I75="","",'入力ページ '!I75)</f>
        <v/>
      </c>
      <c r="E23" s="23" t="str">
        <f t="shared" si="5"/>
        <v/>
      </c>
      <c r="F23" s="23" t="str">
        <f t="shared" si="6"/>
        <v/>
      </c>
      <c r="G23" s="23" t="str">
        <f t="shared" si="7"/>
        <v/>
      </c>
      <c r="I23" s="2"/>
    </row>
    <row r="24" spans="1:9" ht="20.100000000000001" customHeight="1" x14ac:dyDescent="0.15">
      <c r="A24" s="442"/>
      <c r="B24" s="439"/>
      <c r="C24" s="101" t="s">
        <v>116</v>
      </c>
      <c r="D24" s="97" t="str">
        <f>IF('入力ページ '!I76="","",'入力ページ '!I76)</f>
        <v/>
      </c>
      <c r="E24" s="23" t="str">
        <f t="shared" si="5"/>
        <v/>
      </c>
      <c r="F24" s="23" t="str">
        <f t="shared" si="6"/>
        <v/>
      </c>
      <c r="G24" s="23" t="str">
        <f t="shared" si="7"/>
        <v/>
      </c>
      <c r="I24" s="2"/>
    </row>
    <row r="25" spans="1:9" ht="20.100000000000001" customHeight="1" x14ac:dyDescent="0.15">
      <c r="A25" s="442"/>
      <c r="B25" s="437" t="s">
        <v>21</v>
      </c>
      <c r="C25" s="99" t="s">
        <v>117</v>
      </c>
      <c r="D25" s="96" t="str">
        <f>IF('入力ページ '!I77="","",'入力ページ '!I77)</f>
        <v/>
      </c>
      <c r="E25" s="23" t="str">
        <f t="shared" si="5"/>
        <v/>
      </c>
      <c r="F25" s="23" t="str">
        <f t="shared" si="6"/>
        <v/>
      </c>
      <c r="G25" s="23" t="str">
        <f t="shared" si="7"/>
        <v/>
      </c>
      <c r="I25" s="2"/>
    </row>
    <row r="26" spans="1:9" ht="20.100000000000001" customHeight="1" x14ac:dyDescent="0.15">
      <c r="A26" s="442"/>
      <c r="B26" s="438"/>
      <c r="C26" s="105" t="s">
        <v>136</v>
      </c>
      <c r="D26" s="65" t="str">
        <f>IF('入力ページ '!I78="","",'入力ページ '!I78)</f>
        <v/>
      </c>
      <c r="E26" s="24" t="str">
        <f>IF(D26="","",IF(D26="当てはまる","〇",""))</f>
        <v/>
      </c>
      <c r="F26" s="24" t="str">
        <f>IF(D26="","",IF(D26="やや当てはまる","〇",""))</f>
        <v/>
      </c>
      <c r="G26" s="24" t="str">
        <f>IF(D26="","",IF(D26="当てはまらない","〇",""))</f>
        <v/>
      </c>
      <c r="I26" s="2"/>
    </row>
    <row r="27" spans="1:9" ht="20.100000000000001" customHeight="1" x14ac:dyDescent="0.15">
      <c r="A27" s="442"/>
      <c r="B27" s="438"/>
      <c r="C27" s="100" t="s">
        <v>118</v>
      </c>
      <c r="D27" s="67" t="str">
        <f>IF('入力ページ '!I79="","",'入力ページ '!I79)</f>
        <v/>
      </c>
      <c r="E27" s="23" t="str">
        <f t="shared" si="5"/>
        <v/>
      </c>
      <c r="F27" s="23" t="str">
        <f t="shared" ref="F27" si="8">IF(D27="","",IF(D27="概ねできる","〇",""))</f>
        <v/>
      </c>
      <c r="G27" s="23" t="str">
        <f t="shared" ref="G27" si="9">IF(D27="","",IF(D27="支援が必要","〇",""))</f>
        <v/>
      </c>
      <c r="I27" s="2"/>
    </row>
    <row r="28" spans="1:9" ht="20.100000000000001" customHeight="1" x14ac:dyDescent="0.15">
      <c r="A28" s="443"/>
      <c r="B28" s="439"/>
      <c r="C28" s="101" t="s">
        <v>119</v>
      </c>
      <c r="D28" s="97" t="str">
        <f>IF('入力ページ '!I80="","",'入力ページ '!I80)</f>
        <v/>
      </c>
      <c r="E28" s="23" t="str">
        <f t="shared" si="5"/>
        <v/>
      </c>
      <c r="F28" s="23" t="str">
        <f t="shared" ref="F28:F41" si="10">IF(D28="","",IF(D28="概ねできる","〇",""))</f>
        <v/>
      </c>
      <c r="G28" s="23" t="str">
        <f t="shared" ref="G28:G41" si="11">IF(D28="","",IF(D28="支援が必要","〇",""))</f>
        <v/>
      </c>
      <c r="I28" s="2"/>
    </row>
    <row r="29" spans="1:9" ht="20.100000000000001" customHeight="1" x14ac:dyDescent="0.15">
      <c r="A29" s="444" t="s">
        <v>20</v>
      </c>
      <c r="B29" s="437" t="s">
        <v>360</v>
      </c>
      <c r="C29" s="99" t="s">
        <v>120</v>
      </c>
      <c r="D29" s="96" t="str">
        <f>IF('入力ページ '!I81="","",'入力ページ '!I81)</f>
        <v/>
      </c>
      <c r="E29" s="23" t="str">
        <f t="shared" si="5"/>
        <v/>
      </c>
      <c r="F29" s="23" t="str">
        <f t="shared" si="10"/>
        <v/>
      </c>
      <c r="G29" s="23" t="str">
        <f t="shared" si="11"/>
        <v/>
      </c>
      <c r="I29" s="2"/>
    </row>
    <row r="30" spans="1:9" ht="20.100000000000001" customHeight="1" x14ac:dyDescent="0.15">
      <c r="A30" s="442"/>
      <c r="B30" s="438"/>
      <c r="C30" s="100" t="s">
        <v>121</v>
      </c>
      <c r="D30" s="67" t="str">
        <f>IF('入力ページ '!I82="","",'入力ページ '!I82)</f>
        <v/>
      </c>
      <c r="E30" s="23" t="str">
        <f t="shared" si="5"/>
        <v/>
      </c>
      <c r="F30" s="23" t="str">
        <f t="shared" si="10"/>
        <v/>
      </c>
      <c r="G30" s="23" t="str">
        <f t="shared" si="11"/>
        <v/>
      </c>
      <c r="I30" s="2"/>
    </row>
    <row r="31" spans="1:9" ht="20.100000000000001" customHeight="1" x14ac:dyDescent="0.15">
      <c r="A31" s="442"/>
      <c r="B31" s="438"/>
      <c r="C31" s="100" t="s">
        <v>122</v>
      </c>
      <c r="D31" s="67" t="str">
        <f>IF('入力ページ '!I83="","",'入力ページ '!I83)</f>
        <v/>
      </c>
      <c r="E31" s="23" t="str">
        <f t="shared" si="5"/>
        <v/>
      </c>
      <c r="F31" s="23" t="str">
        <f t="shared" si="10"/>
        <v/>
      </c>
      <c r="G31" s="23" t="str">
        <f t="shared" si="11"/>
        <v/>
      </c>
      <c r="I31" s="2"/>
    </row>
    <row r="32" spans="1:9" ht="20.100000000000001" customHeight="1" x14ac:dyDescent="0.15">
      <c r="A32" s="442"/>
      <c r="B32" s="438"/>
      <c r="C32" s="100" t="s">
        <v>123</v>
      </c>
      <c r="D32" s="67" t="str">
        <f>IF('入力ページ '!I84="","",'入力ページ '!I84)</f>
        <v/>
      </c>
      <c r="E32" s="23" t="str">
        <f t="shared" si="5"/>
        <v/>
      </c>
      <c r="F32" s="23" t="str">
        <f t="shared" si="10"/>
        <v/>
      </c>
      <c r="G32" s="23" t="str">
        <f t="shared" si="11"/>
        <v/>
      </c>
      <c r="I32" s="2"/>
    </row>
    <row r="33" spans="1:9" ht="20.100000000000001" customHeight="1" x14ac:dyDescent="0.15">
      <c r="A33" s="442"/>
      <c r="B33" s="438"/>
      <c r="C33" s="100" t="s">
        <v>124</v>
      </c>
      <c r="D33" s="67" t="str">
        <f>IF('入力ページ '!I85="","",'入力ページ '!I85)</f>
        <v/>
      </c>
      <c r="E33" s="23" t="str">
        <f t="shared" si="5"/>
        <v/>
      </c>
      <c r="F33" s="23" t="str">
        <f t="shared" si="10"/>
        <v/>
      </c>
      <c r="G33" s="23" t="str">
        <f t="shared" si="11"/>
        <v/>
      </c>
      <c r="I33" s="2"/>
    </row>
    <row r="34" spans="1:9" ht="20.100000000000001" customHeight="1" x14ac:dyDescent="0.15">
      <c r="A34" s="442"/>
      <c r="B34" s="438"/>
      <c r="C34" s="100" t="s">
        <v>125</v>
      </c>
      <c r="D34" s="67" t="str">
        <f>IF('入力ページ '!I86="","",'入力ページ '!I86)</f>
        <v/>
      </c>
      <c r="E34" s="23" t="str">
        <f t="shared" si="5"/>
        <v/>
      </c>
      <c r="F34" s="23" t="str">
        <f t="shared" si="10"/>
        <v/>
      </c>
      <c r="G34" s="23" t="str">
        <f t="shared" si="11"/>
        <v/>
      </c>
      <c r="I34" s="2"/>
    </row>
    <row r="35" spans="1:9" ht="20.100000000000001" customHeight="1" x14ac:dyDescent="0.15">
      <c r="A35" s="443"/>
      <c r="B35" s="439"/>
      <c r="C35" s="101" t="s">
        <v>126</v>
      </c>
      <c r="D35" s="97" t="str">
        <f>IF('入力ページ '!I87="","",'入力ページ '!I87)</f>
        <v/>
      </c>
      <c r="E35" s="23" t="str">
        <f t="shared" si="5"/>
        <v/>
      </c>
      <c r="F35" s="23" t="str">
        <f t="shared" si="10"/>
        <v/>
      </c>
      <c r="G35" s="23" t="str">
        <f t="shared" si="11"/>
        <v/>
      </c>
      <c r="I35" s="2"/>
    </row>
    <row r="36" spans="1:9" ht="20.100000000000001" customHeight="1" x14ac:dyDescent="0.15">
      <c r="A36" s="445" t="s">
        <v>351</v>
      </c>
      <c r="B36" s="437" t="s">
        <v>361</v>
      </c>
      <c r="C36" s="99" t="s">
        <v>127</v>
      </c>
      <c r="D36" s="96" t="str">
        <f>IF('入力ページ '!I88="","",'入力ページ '!I88)</f>
        <v/>
      </c>
      <c r="E36" s="23" t="str">
        <f t="shared" si="5"/>
        <v/>
      </c>
      <c r="F36" s="23" t="str">
        <f t="shared" si="10"/>
        <v/>
      </c>
      <c r="G36" s="23" t="str">
        <f t="shared" si="11"/>
        <v/>
      </c>
      <c r="I36" s="2"/>
    </row>
    <row r="37" spans="1:9" ht="20.100000000000001" customHeight="1" x14ac:dyDescent="0.15">
      <c r="A37" s="446"/>
      <c r="B37" s="438"/>
      <c r="C37" s="100" t="s">
        <v>129</v>
      </c>
      <c r="D37" s="67" t="str">
        <f>IF('入力ページ '!I89="","",'入力ページ '!I89)</f>
        <v/>
      </c>
      <c r="E37" s="23" t="str">
        <f t="shared" si="5"/>
        <v/>
      </c>
      <c r="F37" s="23" t="str">
        <f t="shared" si="10"/>
        <v/>
      </c>
      <c r="G37" s="23" t="str">
        <f t="shared" si="11"/>
        <v/>
      </c>
      <c r="I37" s="2"/>
    </row>
    <row r="38" spans="1:9" ht="20.100000000000001" customHeight="1" x14ac:dyDescent="0.15">
      <c r="A38" s="446"/>
      <c r="B38" s="438"/>
      <c r="C38" s="100" t="s">
        <v>128</v>
      </c>
      <c r="D38" s="67" t="str">
        <f>IF('入力ページ '!I90="","",'入力ページ '!I90)</f>
        <v/>
      </c>
      <c r="E38" s="23" t="str">
        <f t="shared" si="5"/>
        <v/>
      </c>
      <c r="F38" s="23" t="str">
        <f t="shared" si="10"/>
        <v/>
      </c>
      <c r="G38" s="23" t="str">
        <f t="shared" si="11"/>
        <v/>
      </c>
      <c r="I38" s="2"/>
    </row>
    <row r="39" spans="1:9" ht="20.100000000000001" customHeight="1" x14ac:dyDescent="0.15">
      <c r="A39" s="446"/>
      <c r="B39" s="438"/>
      <c r="C39" s="100" t="s">
        <v>130</v>
      </c>
      <c r="D39" s="67" t="str">
        <f>IF('入力ページ '!I91="","",'入力ページ '!I91)</f>
        <v/>
      </c>
      <c r="E39" s="23" t="str">
        <f t="shared" si="5"/>
        <v/>
      </c>
      <c r="F39" s="23" t="str">
        <f t="shared" si="10"/>
        <v/>
      </c>
      <c r="G39" s="23" t="str">
        <f t="shared" si="11"/>
        <v/>
      </c>
      <c r="I39" s="2"/>
    </row>
    <row r="40" spans="1:9" ht="20.100000000000001" customHeight="1" x14ac:dyDescent="0.15">
      <c r="A40" s="446"/>
      <c r="B40" s="438"/>
      <c r="C40" s="100" t="s">
        <v>131</v>
      </c>
      <c r="D40" s="67" t="str">
        <f>IF('入力ページ '!I92="","",'入力ページ '!I92)</f>
        <v/>
      </c>
      <c r="E40" s="23" t="str">
        <f t="shared" si="5"/>
        <v/>
      </c>
      <c r="F40" s="23" t="str">
        <f t="shared" si="10"/>
        <v/>
      </c>
      <c r="G40" s="23" t="str">
        <f t="shared" si="11"/>
        <v/>
      </c>
      <c r="I40" s="2"/>
    </row>
    <row r="41" spans="1:9" ht="20.100000000000001" customHeight="1" x14ac:dyDescent="0.15">
      <c r="A41" s="446"/>
      <c r="B41" s="439"/>
      <c r="C41" s="101" t="s">
        <v>132</v>
      </c>
      <c r="D41" s="97" t="str">
        <f>IF('入力ページ '!I93="","",'入力ページ '!I93)</f>
        <v/>
      </c>
      <c r="E41" s="23" t="str">
        <f t="shared" si="5"/>
        <v/>
      </c>
      <c r="F41" s="23" t="str">
        <f t="shared" si="10"/>
        <v/>
      </c>
      <c r="G41" s="23" t="str">
        <f t="shared" si="11"/>
        <v/>
      </c>
      <c r="I41" s="2"/>
    </row>
    <row r="42" spans="1:9" ht="20.100000000000001" customHeight="1" x14ac:dyDescent="0.15">
      <c r="A42" s="25"/>
      <c r="B42" s="27"/>
      <c r="C42" s="66"/>
      <c r="D42" s="66"/>
      <c r="E42" s="23"/>
      <c r="F42" s="23"/>
      <c r="G42" s="23"/>
      <c r="I42" s="2"/>
    </row>
    <row r="43" spans="1:9" ht="20.100000000000001" customHeight="1" x14ac:dyDescent="0.15">
      <c r="A43" s="26"/>
      <c r="B43" s="27"/>
      <c r="C43" s="66"/>
      <c r="D43" s="66"/>
      <c r="E43" s="23"/>
      <c r="F43" s="23"/>
      <c r="G43" s="23"/>
      <c r="I43" s="2"/>
    </row>
    <row r="44" spans="1:9" ht="20.100000000000001" customHeight="1" x14ac:dyDescent="0.15">
      <c r="A44" s="26"/>
      <c r="B44" s="27"/>
      <c r="C44" s="66"/>
      <c r="D44" s="66"/>
      <c r="E44" s="23"/>
      <c r="F44" s="23"/>
      <c r="G44" s="23"/>
      <c r="I44" s="2"/>
    </row>
    <row r="45" spans="1:9" ht="39" customHeight="1" x14ac:dyDescent="0.15">
      <c r="A45" s="28"/>
      <c r="B45" s="22"/>
      <c r="C45" s="66"/>
      <c r="D45" s="66"/>
      <c r="E45" s="434" t="s">
        <v>491</v>
      </c>
      <c r="F45" s="434"/>
      <c r="G45" s="434"/>
      <c r="I45" s="2"/>
    </row>
    <row r="46" spans="1:9" ht="20.100000000000001" customHeight="1" x14ac:dyDescent="0.15">
      <c r="A46" s="447" t="s">
        <v>19</v>
      </c>
      <c r="B46" s="450" t="s">
        <v>362</v>
      </c>
      <c r="C46" s="99" t="s">
        <v>352</v>
      </c>
      <c r="D46" s="96" t="str">
        <f>IF('入力ページ '!I94="","",'入力ページ '!I94)</f>
        <v/>
      </c>
      <c r="E46" s="23" t="str">
        <f t="shared" ref="E46:E51" si="12">IF(D46="","",IF(D46="できる","〇",""))</f>
        <v/>
      </c>
      <c r="F46" s="23" t="str">
        <f t="shared" ref="F46" si="13">IF(D46="","",IF(D46="概ねできる","〇",""))</f>
        <v/>
      </c>
      <c r="G46" s="23" t="str">
        <f t="shared" ref="G46" si="14">IF(D46="","",IF(D46="支援が必要","〇",""))</f>
        <v/>
      </c>
      <c r="I46" s="2"/>
    </row>
    <row r="47" spans="1:9" ht="20.100000000000001" customHeight="1" x14ac:dyDescent="0.15">
      <c r="A47" s="447"/>
      <c r="B47" s="451"/>
      <c r="C47" s="100" t="s">
        <v>353</v>
      </c>
      <c r="D47" s="67" t="str">
        <f>IF('入力ページ '!I95="","",'入力ページ '!I95)</f>
        <v/>
      </c>
      <c r="E47" s="23" t="str">
        <f t="shared" si="12"/>
        <v/>
      </c>
      <c r="F47" s="23" t="str">
        <f t="shared" ref="F47:F51" si="15">IF(D47="","",IF(D47="概ねできる","〇",""))</f>
        <v/>
      </c>
      <c r="G47" s="23" t="str">
        <f t="shared" ref="G47:G51" si="16">IF(D47="","",IF(D47="支援が必要","〇",""))</f>
        <v/>
      </c>
      <c r="I47" s="2"/>
    </row>
    <row r="48" spans="1:9" ht="20.100000000000001" customHeight="1" x14ac:dyDescent="0.15">
      <c r="A48" s="447"/>
      <c r="B48" s="451"/>
      <c r="C48" s="100" t="s">
        <v>133</v>
      </c>
      <c r="D48" s="67" t="str">
        <f>IF('入力ページ '!I96="","",'入力ページ '!I96)</f>
        <v/>
      </c>
      <c r="E48" s="23" t="str">
        <f t="shared" si="12"/>
        <v/>
      </c>
      <c r="F48" s="23" t="str">
        <f t="shared" si="15"/>
        <v/>
      </c>
      <c r="G48" s="23" t="str">
        <f t="shared" si="16"/>
        <v/>
      </c>
      <c r="I48" s="2"/>
    </row>
    <row r="49" spans="1:11" ht="20.100000000000001" customHeight="1" x14ac:dyDescent="0.15">
      <c r="A49" s="447"/>
      <c r="B49" s="451"/>
      <c r="C49" s="100" t="s">
        <v>134</v>
      </c>
      <c r="D49" s="67" t="str">
        <f>IF('入力ページ '!I97="","",'入力ページ '!I97)</f>
        <v/>
      </c>
      <c r="E49" s="23" t="str">
        <f t="shared" si="12"/>
        <v/>
      </c>
      <c r="F49" s="23" t="str">
        <f t="shared" si="15"/>
        <v/>
      </c>
      <c r="G49" s="23" t="str">
        <f t="shared" si="16"/>
        <v/>
      </c>
      <c r="I49" s="2"/>
    </row>
    <row r="50" spans="1:11" ht="20.100000000000001" customHeight="1" x14ac:dyDescent="0.15">
      <c r="A50" s="447"/>
      <c r="B50" s="451"/>
      <c r="C50" s="100" t="s">
        <v>487</v>
      </c>
      <c r="D50" s="67" t="str">
        <f>IF('入力ページ '!I98="","",'入力ページ '!I98)</f>
        <v/>
      </c>
      <c r="E50" s="23" t="str">
        <f t="shared" si="12"/>
        <v/>
      </c>
      <c r="F50" s="23" t="str">
        <f t="shared" si="15"/>
        <v/>
      </c>
      <c r="G50" s="23" t="str">
        <f t="shared" si="16"/>
        <v/>
      </c>
      <c r="I50" s="2"/>
    </row>
    <row r="51" spans="1:11" ht="20.100000000000001" customHeight="1" x14ac:dyDescent="0.15">
      <c r="A51" s="447"/>
      <c r="B51" s="451"/>
      <c r="C51" s="100" t="s">
        <v>135</v>
      </c>
      <c r="D51" s="67" t="str">
        <f>IF('入力ページ '!I99="","",'入力ページ '!I99)</f>
        <v/>
      </c>
      <c r="E51" s="23" t="str">
        <f t="shared" si="12"/>
        <v/>
      </c>
      <c r="F51" s="23" t="str">
        <f t="shared" si="15"/>
        <v/>
      </c>
      <c r="G51" s="23" t="str">
        <f t="shared" si="16"/>
        <v/>
      </c>
      <c r="I51" s="2"/>
    </row>
    <row r="52" spans="1:11" ht="20.100000000000001" customHeight="1" x14ac:dyDescent="0.15">
      <c r="A52" s="447"/>
      <c r="B52" s="451"/>
      <c r="C52" s="105" t="s">
        <v>139</v>
      </c>
      <c r="D52" s="65" t="str">
        <f>IF('入力ページ '!I100="","",'入力ページ '!I100)</f>
        <v/>
      </c>
      <c r="E52" s="24" t="str">
        <f>IF(D52="","",IF(D52="当てはまる","〇",""))</f>
        <v/>
      </c>
      <c r="F52" s="24" t="str">
        <f>IF(D52="","",IF(D52="やや当てはまる","〇",""))</f>
        <v/>
      </c>
      <c r="G52" s="24" t="str">
        <f>IF(D52="","",IF(D52="当てはまらない","〇",""))</f>
        <v/>
      </c>
      <c r="I52" s="2"/>
    </row>
    <row r="53" spans="1:11" ht="20.100000000000001" customHeight="1" x14ac:dyDescent="0.15">
      <c r="A53" s="447"/>
      <c r="B53" s="451"/>
      <c r="C53" s="105" t="s">
        <v>18</v>
      </c>
      <c r="D53" s="65" t="str">
        <f>IF('入力ページ '!I101="","",'入力ページ '!I101)</f>
        <v/>
      </c>
      <c r="E53" s="24" t="str">
        <f t="shared" ref="E53:E59" si="17">IF(D53="","",IF(D53="当てはまる","〇",""))</f>
        <v/>
      </c>
      <c r="F53" s="24" t="str">
        <f t="shared" ref="F53:F59" si="18">IF(D53="","",IF(D53="やや当てはまる","〇",""))</f>
        <v/>
      </c>
      <c r="G53" s="24" t="str">
        <f t="shared" ref="G53:G59" si="19">IF(D53="","",IF(D53="当てはまらない","〇",""))</f>
        <v/>
      </c>
      <c r="I53" s="2"/>
    </row>
    <row r="54" spans="1:11" ht="20.100000000000001" customHeight="1" x14ac:dyDescent="0.15">
      <c r="A54" s="447"/>
      <c r="B54" s="451"/>
      <c r="C54" s="105" t="s">
        <v>354</v>
      </c>
      <c r="D54" s="65" t="str">
        <f>IF('入力ページ '!I102="","",'入力ページ '!I102)</f>
        <v/>
      </c>
      <c r="E54" s="24" t="str">
        <f t="shared" si="17"/>
        <v/>
      </c>
      <c r="F54" s="24" t="str">
        <f t="shared" si="18"/>
        <v/>
      </c>
      <c r="G54" s="24" t="str">
        <f t="shared" si="19"/>
        <v/>
      </c>
      <c r="I54" s="3"/>
      <c r="J54" s="2"/>
      <c r="K54" s="2"/>
    </row>
    <row r="55" spans="1:11" ht="20.100000000000001" customHeight="1" x14ac:dyDescent="0.15">
      <c r="A55" s="447"/>
      <c r="B55" s="451"/>
      <c r="C55" s="105" t="s">
        <v>67</v>
      </c>
      <c r="D55" s="65" t="str">
        <f>IF('入力ページ '!I103="","",'入力ページ '!I103)</f>
        <v/>
      </c>
      <c r="E55" s="24" t="str">
        <f t="shared" si="17"/>
        <v/>
      </c>
      <c r="F55" s="24" t="str">
        <f t="shared" si="18"/>
        <v/>
      </c>
      <c r="G55" s="24" t="str">
        <f t="shared" si="19"/>
        <v/>
      </c>
      <c r="I55" s="2"/>
    </row>
    <row r="56" spans="1:11" ht="20.100000000000001" customHeight="1" x14ac:dyDescent="0.15">
      <c r="A56" s="448"/>
      <c r="B56" s="452"/>
      <c r="C56" s="102" t="s">
        <v>65</v>
      </c>
      <c r="D56" s="71" t="str">
        <f>IF('入力ページ '!I104="","",'入力ページ '!I104)</f>
        <v/>
      </c>
      <c r="E56" s="24" t="str">
        <f t="shared" si="17"/>
        <v/>
      </c>
      <c r="F56" s="24" t="str">
        <f t="shared" si="18"/>
        <v/>
      </c>
      <c r="G56" s="24" t="str">
        <f t="shared" si="19"/>
        <v/>
      </c>
      <c r="I56" s="2"/>
    </row>
    <row r="57" spans="1:11" ht="20.100000000000001" customHeight="1" x14ac:dyDescent="0.15">
      <c r="A57" s="446" t="s">
        <v>17</v>
      </c>
      <c r="B57" s="437" t="s">
        <v>363</v>
      </c>
      <c r="C57" s="103" t="s">
        <v>95</v>
      </c>
      <c r="D57" s="98" t="str">
        <f>IF('入力ページ '!I105="","",'入力ページ '!I105)</f>
        <v/>
      </c>
      <c r="E57" s="24" t="str">
        <f t="shared" si="17"/>
        <v/>
      </c>
      <c r="F57" s="24" t="str">
        <f t="shared" si="18"/>
        <v/>
      </c>
      <c r="G57" s="24" t="str">
        <f t="shared" si="19"/>
        <v/>
      </c>
      <c r="I57" s="2"/>
    </row>
    <row r="58" spans="1:11" ht="20.100000000000001" customHeight="1" x14ac:dyDescent="0.15">
      <c r="A58" s="446"/>
      <c r="B58" s="438"/>
      <c r="C58" s="105" t="s">
        <v>355</v>
      </c>
      <c r="D58" s="65" t="str">
        <f>IF('入力ページ '!I106="","",'入力ページ '!I106)</f>
        <v/>
      </c>
      <c r="E58" s="24" t="str">
        <f t="shared" si="17"/>
        <v/>
      </c>
      <c r="F58" s="24" t="str">
        <f t="shared" si="18"/>
        <v/>
      </c>
      <c r="G58" s="24" t="str">
        <f t="shared" si="19"/>
        <v/>
      </c>
      <c r="I58" s="2"/>
    </row>
    <row r="59" spans="1:11" ht="20.100000000000001" customHeight="1" x14ac:dyDescent="0.15">
      <c r="A59" s="449"/>
      <c r="B59" s="439"/>
      <c r="C59" s="102" t="s">
        <v>141</v>
      </c>
      <c r="D59" s="71" t="str">
        <f>IF('入力ページ '!I107="","",'入力ページ '!I107)</f>
        <v/>
      </c>
      <c r="E59" s="24" t="str">
        <f t="shared" si="17"/>
        <v/>
      </c>
      <c r="F59" s="24" t="str">
        <f t="shared" si="18"/>
        <v/>
      </c>
      <c r="G59" s="24" t="str">
        <f t="shared" si="19"/>
        <v/>
      </c>
      <c r="I59" s="2"/>
    </row>
    <row r="60" spans="1:11" ht="20.100000000000001" customHeight="1" x14ac:dyDescent="0.15">
      <c r="A60" s="444" t="s">
        <v>356</v>
      </c>
      <c r="B60" s="437" t="s">
        <v>16</v>
      </c>
      <c r="C60" s="99" t="s">
        <v>142</v>
      </c>
      <c r="D60" s="96" t="str">
        <f>IF('入力ページ '!I108="","",'入力ページ '!I108)</f>
        <v/>
      </c>
      <c r="E60" s="23" t="str">
        <f t="shared" ref="E60:E86" si="20">IF(D60="","",IF(D60="できる","〇",""))</f>
        <v/>
      </c>
      <c r="F60" s="23" t="str">
        <f t="shared" ref="F60" si="21">IF(D60="","",IF(D60="概ねできる","〇",""))</f>
        <v/>
      </c>
      <c r="G60" s="23" t="str">
        <f t="shared" ref="G60" si="22">IF(D60="","",IF(D60="支援が必要","〇",""))</f>
        <v/>
      </c>
      <c r="I60" s="2"/>
    </row>
    <row r="61" spans="1:11" ht="20.100000000000001" customHeight="1" x14ac:dyDescent="0.15">
      <c r="A61" s="442"/>
      <c r="B61" s="438"/>
      <c r="C61" s="100" t="s">
        <v>143</v>
      </c>
      <c r="D61" s="67" t="str">
        <f>IF('入力ページ '!I109="","",'入力ページ '!I109)</f>
        <v/>
      </c>
      <c r="E61" s="23" t="str">
        <f t="shared" si="20"/>
        <v/>
      </c>
      <c r="F61" s="23" t="str">
        <f t="shared" ref="F61:F64" si="23">IF(D61="","",IF(D61="概ねできる","〇",""))</f>
        <v/>
      </c>
      <c r="G61" s="23" t="str">
        <f t="shared" ref="G61:G64" si="24">IF(D61="","",IF(D61="支援が必要","〇",""))</f>
        <v/>
      </c>
      <c r="I61" s="2"/>
    </row>
    <row r="62" spans="1:11" ht="20.100000000000001" customHeight="1" x14ac:dyDescent="0.15">
      <c r="A62" s="442"/>
      <c r="B62" s="438"/>
      <c r="C62" s="100" t="s">
        <v>144</v>
      </c>
      <c r="D62" s="67" t="str">
        <f>IF('入力ページ '!I110="","",'入力ページ '!I110)</f>
        <v/>
      </c>
      <c r="E62" s="23" t="str">
        <f t="shared" si="20"/>
        <v/>
      </c>
      <c r="F62" s="23" t="str">
        <f t="shared" si="23"/>
        <v/>
      </c>
      <c r="G62" s="23" t="str">
        <f t="shared" si="24"/>
        <v/>
      </c>
      <c r="I62" s="2"/>
    </row>
    <row r="63" spans="1:11" ht="20.100000000000001" customHeight="1" x14ac:dyDescent="0.15">
      <c r="A63" s="442"/>
      <c r="B63" s="438"/>
      <c r="C63" s="100" t="s">
        <v>145</v>
      </c>
      <c r="D63" s="67" t="str">
        <f>IF('入力ページ '!I111="","",'入力ページ '!I111)</f>
        <v/>
      </c>
      <c r="E63" s="23" t="str">
        <f t="shared" si="20"/>
        <v/>
      </c>
      <c r="F63" s="23" t="str">
        <f t="shared" si="23"/>
        <v/>
      </c>
      <c r="G63" s="23" t="str">
        <f t="shared" si="24"/>
        <v/>
      </c>
      <c r="I63" s="2"/>
    </row>
    <row r="64" spans="1:11" ht="20.100000000000001" customHeight="1" x14ac:dyDescent="0.15">
      <c r="A64" s="442"/>
      <c r="B64" s="438"/>
      <c r="C64" s="100" t="s">
        <v>146</v>
      </c>
      <c r="D64" s="67" t="str">
        <f>IF('入力ページ '!I112="","",'入力ページ '!I112)</f>
        <v/>
      </c>
      <c r="E64" s="23" t="str">
        <f t="shared" si="20"/>
        <v/>
      </c>
      <c r="F64" s="23" t="str">
        <f t="shared" si="23"/>
        <v/>
      </c>
      <c r="G64" s="23" t="str">
        <f t="shared" si="24"/>
        <v/>
      </c>
      <c r="I64" s="2"/>
    </row>
    <row r="65" spans="1:9" ht="20.100000000000001" customHeight="1" x14ac:dyDescent="0.15">
      <c r="A65" s="442"/>
      <c r="B65" s="439"/>
      <c r="C65" s="102" t="s">
        <v>83</v>
      </c>
      <c r="D65" s="71" t="str">
        <f>IF('入力ページ '!I113="","",'入力ページ '!I113)</f>
        <v/>
      </c>
      <c r="E65" s="24" t="str">
        <f t="shared" ref="E65" si="25">IF(D65="","",IF(D65="当てはまる","〇",""))</f>
        <v/>
      </c>
      <c r="F65" s="24" t="str">
        <f t="shared" ref="F65" si="26">IF(D65="","",IF(D65="やや当てはまる","〇",""))</f>
        <v/>
      </c>
      <c r="G65" s="24" t="str">
        <f t="shared" ref="G65" si="27">IF(D65="","",IF(D65="当てはまらない","〇",""))</f>
        <v/>
      </c>
      <c r="I65" s="2"/>
    </row>
    <row r="66" spans="1:9" ht="20.100000000000001" customHeight="1" x14ac:dyDescent="0.15">
      <c r="A66" s="442"/>
      <c r="B66" s="437" t="s">
        <v>15</v>
      </c>
      <c r="C66" s="99" t="s">
        <v>147</v>
      </c>
      <c r="D66" s="96" t="str">
        <f>IF('入力ページ '!I114="","",'入力ページ '!I114)</f>
        <v/>
      </c>
      <c r="E66" s="23" t="str">
        <f t="shared" si="20"/>
        <v/>
      </c>
      <c r="F66" s="23" t="str">
        <f t="shared" ref="F66" si="28">IF(D66="","",IF(D66="概ねできる","〇",""))</f>
        <v/>
      </c>
      <c r="G66" s="23" t="str">
        <f t="shared" ref="G66" si="29">IF(D66="","",IF(D66="支援が必要","〇",""))</f>
        <v/>
      </c>
      <c r="I66" s="2"/>
    </row>
    <row r="67" spans="1:9" ht="20.100000000000001" customHeight="1" x14ac:dyDescent="0.15">
      <c r="A67" s="442"/>
      <c r="B67" s="438"/>
      <c r="C67" s="100" t="s">
        <v>148</v>
      </c>
      <c r="D67" s="67" t="str">
        <f>IF('入力ページ '!I115="","",'入力ページ '!I115)</f>
        <v/>
      </c>
      <c r="E67" s="23" t="str">
        <f t="shared" si="20"/>
        <v/>
      </c>
      <c r="F67" s="23" t="str">
        <f t="shared" ref="F67:F74" si="30">IF(D67="","",IF(D67="概ねできる","〇",""))</f>
        <v/>
      </c>
      <c r="G67" s="23" t="str">
        <f t="shared" ref="G67:G74" si="31">IF(D67="","",IF(D67="支援が必要","〇",""))</f>
        <v/>
      </c>
      <c r="I67" s="2"/>
    </row>
    <row r="68" spans="1:9" ht="20.100000000000001" customHeight="1" x14ac:dyDescent="0.15">
      <c r="A68" s="442"/>
      <c r="B68" s="438"/>
      <c r="C68" s="100" t="s">
        <v>149</v>
      </c>
      <c r="D68" s="67" t="str">
        <f>IF('入力ページ '!I116="","",'入力ページ '!I116)</f>
        <v/>
      </c>
      <c r="E68" s="23" t="str">
        <f t="shared" si="20"/>
        <v/>
      </c>
      <c r="F68" s="23" t="str">
        <f t="shared" si="30"/>
        <v/>
      </c>
      <c r="G68" s="23" t="str">
        <f t="shared" si="31"/>
        <v/>
      </c>
      <c r="I68" s="2"/>
    </row>
    <row r="69" spans="1:9" ht="20.100000000000001" customHeight="1" x14ac:dyDescent="0.15">
      <c r="A69" s="442"/>
      <c r="B69" s="438"/>
      <c r="C69" s="100" t="s">
        <v>150</v>
      </c>
      <c r="D69" s="67" t="str">
        <f>IF('入力ページ '!I117="","",'入力ページ '!I117)</f>
        <v/>
      </c>
      <c r="E69" s="23" t="str">
        <f t="shared" si="20"/>
        <v/>
      </c>
      <c r="F69" s="23" t="str">
        <f t="shared" si="30"/>
        <v/>
      </c>
      <c r="G69" s="23" t="str">
        <f t="shared" si="31"/>
        <v/>
      </c>
      <c r="I69" s="2"/>
    </row>
    <row r="70" spans="1:9" ht="20.100000000000001" customHeight="1" x14ac:dyDescent="0.15">
      <c r="A70" s="442"/>
      <c r="B70" s="438"/>
      <c r="C70" s="100" t="s">
        <v>151</v>
      </c>
      <c r="D70" s="67" t="str">
        <f>IF('入力ページ '!I118="","",'入力ページ '!I118)</f>
        <v/>
      </c>
      <c r="E70" s="23" t="str">
        <f t="shared" si="20"/>
        <v/>
      </c>
      <c r="F70" s="23" t="str">
        <f t="shared" si="30"/>
        <v/>
      </c>
      <c r="G70" s="23" t="str">
        <f t="shared" si="31"/>
        <v/>
      </c>
      <c r="I70" s="2"/>
    </row>
    <row r="71" spans="1:9" ht="20.100000000000001" customHeight="1" x14ac:dyDescent="0.15">
      <c r="A71" s="442"/>
      <c r="B71" s="438"/>
      <c r="C71" s="100" t="s">
        <v>152</v>
      </c>
      <c r="D71" s="67" t="str">
        <f>IF('入力ページ '!I119="","",'入力ページ '!I119)</f>
        <v/>
      </c>
      <c r="E71" s="23" t="str">
        <f t="shared" si="20"/>
        <v/>
      </c>
      <c r="F71" s="23" t="str">
        <f t="shared" si="30"/>
        <v/>
      </c>
      <c r="G71" s="23" t="str">
        <f t="shared" si="31"/>
        <v/>
      </c>
      <c r="I71" s="2"/>
    </row>
    <row r="72" spans="1:9" ht="20.100000000000001" customHeight="1" x14ac:dyDescent="0.15">
      <c r="A72" s="442"/>
      <c r="B72" s="438"/>
      <c r="C72" s="100" t="s">
        <v>155</v>
      </c>
      <c r="D72" s="67" t="str">
        <f>IF('入力ページ '!I120="","",'入力ページ '!I120)</f>
        <v/>
      </c>
      <c r="E72" s="23" t="str">
        <f t="shared" si="20"/>
        <v/>
      </c>
      <c r="F72" s="23" t="str">
        <f t="shared" si="30"/>
        <v/>
      </c>
      <c r="G72" s="23" t="str">
        <f t="shared" si="31"/>
        <v/>
      </c>
      <c r="I72" s="2"/>
    </row>
    <row r="73" spans="1:9" ht="20.100000000000001" customHeight="1" x14ac:dyDescent="0.15">
      <c r="A73" s="442"/>
      <c r="B73" s="439"/>
      <c r="C73" s="101" t="s">
        <v>154</v>
      </c>
      <c r="D73" s="97" t="str">
        <f>IF('入力ページ '!I121="","",'入力ページ '!I121)</f>
        <v/>
      </c>
      <c r="E73" s="23" t="str">
        <f t="shared" si="20"/>
        <v/>
      </c>
      <c r="F73" s="23" t="str">
        <f t="shared" si="30"/>
        <v/>
      </c>
      <c r="G73" s="23" t="str">
        <f t="shared" si="31"/>
        <v/>
      </c>
      <c r="I73" s="2"/>
    </row>
    <row r="74" spans="1:9" ht="20.100000000000001" customHeight="1" x14ac:dyDescent="0.15">
      <c r="A74" s="442"/>
      <c r="B74" s="437" t="s">
        <v>14</v>
      </c>
      <c r="C74" s="99" t="s">
        <v>153</v>
      </c>
      <c r="D74" s="96" t="str">
        <f>IF('入力ページ '!I122="","",'入力ページ '!I122)</f>
        <v/>
      </c>
      <c r="E74" s="23" t="str">
        <f t="shared" si="20"/>
        <v/>
      </c>
      <c r="F74" s="23" t="str">
        <f t="shared" si="30"/>
        <v/>
      </c>
      <c r="G74" s="23" t="str">
        <f t="shared" si="31"/>
        <v/>
      </c>
      <c r="I74" s="2"/>
    </row>
    <row r="75" spans="1:9" ht="20.100000000000001" customHeight="1" x14ac:dyDescent="0.15">
      <c r="A75" s="442"/>
      <c r="B75" s="438"/>
      <c r="C75" s="100" t="s">
        <v>156</v>
      </c>
      <c r="D75" s="67" t="str">
        <f>IF('入力ページ '!I123="","",'入力ページ '!I123)</f>
        <v/>
      </c>
      <c r="E75" s="23" t="str">
        <f t="shared" si="20"/>
        <v/>
      </c>
      <c r="F75" s="23" t="str">
        <f t="shared" ref="F75:F83" si="32">IF(D75="","",IF(D75="概ねできる","〇",""))</f>
        <v/>
      </c>
      <c r="G75" s="23" t="str">
        <f t="shared" ref="G75:G83" si="33">IF(D75="","",IF(D75="支援が必要","〇",""))</f>
        <v/>
      </c>
      <c r="I75" s="2"/>
    </row>
    <row r="76" spans="1:9" ht="20.100000000000001" customHeight="1" x14ac:dyDescent="0.15">
      <c r="A76" s="442"/>
      <c r="B76" s="438"/>
      <c r="C76" s="100" t="s">
        <v>157</v>
      </c>
      <c r="D76" s="67" t="str">
        <f>IF('入力ページ '!I124="","",'入力ページ '!I124)</f>
        <v/>
      </c>
      <c r="E76" s="23" t="str">
        <f t="shared" si="20"/>
        <v/>
      </c>
      <c r="F76" s="23" t="str">
        <f t="shared" si="32"/>
        <v/>
      </c>
      <c r="G76" s="23" t="str">
        <f t="shared" si="33"/>
        <v/>
      </c>
      <c r="I76" s="2"/>
    </row>
    <row r="77" spans="1:9" ht="20.100000000000001" customHeight="1" x14ac:dyDescent="0.15">
      <c r="A77" s="442"/>
      <c r="B77" s="439"/>
      <c r="C77" s="101" t="s">
        <v>158</v>
      </c>
      <c r="D77" s="97" t="str">
        <f>IF('入力ページ '!I125="","",'入力ページ '!I125)</f>
        <v/>
      </c>
      <c r="E77" s="23" t="str">
        <f t="shared" si="20"/>
        <v/>
      </c>
      <c r="F77" s="23" t="str">
        <f t="shared" si="32"/>
        <v/>
      </c>
      <c r="G77" s="23" t="str">
        <f t="shared" si="33"/>
        <v/>
      </c>
      <c r="I77" s="2"/>
    </row>
    <row r="78" spans="1:9" ht="20.100000000000001" customHeight="1" x14ac:dyDescent="0.15">
      <c r="A78" s="442"/>
      <c r="B78" s="437" t="s">
        <v>13</v>
      </c>
      <c r="C78" s="99" t="s">
        <v>159</v>
      </c>
      <c r="D78" s="96" t="str">
        <f>IF('入力ページ '!I126="","",'入力ページ '!I126)</f>
        <v/>
      </c>
      <c r="E78" s="23" t="str">
        <f t="shared" si="20"/>
        <v/>
      </c>
      <c r="F78" s="23" t="str">
        <f t="shared" si="32"/>
        <v/>
      </c>
      <c r="G78" s="23" t="str">
        <f t="shared" si="33"/>
        <v/>
      </c>
      <c r="I78" s="2"/>
    </row>
    <row r="79" spans="1:9" ht="20.100000000000001" customHeight="1" x14ac:dyDescent="0.15">
      <c r="A79" s="442"/>
      <c r="B79" s="438"/>
      <c r="C79" s="100" t="s">
        <v>160</v>
      </c>
      <c r="D79" s="67" t="str">
        <f>IF('入力ページ '!I127="","",'入力ページ '!I127)</f>
        <v/>
      </c>
      <c r="E79" s="23" t="str">
        <f t="shared" si="20"/>
        <v/>
      </c>
      <c r="F79" s="23" t="str">
        <f t="shared" si="32"/>
        <v/>
      </c>
      <c r="G79" s="23" t="str">
        <f t="shared" si="33"/>
        <v/>
      </c>
      <c r="I79" s="2"/>
    </row>
    <row r="80" spans="1:9" ht="20.100000000000001" customHeight="1" x14ac:dyDescent="0.15">
      <c r="A80" s="442"/>
      <c r="B80" s="439"/>
      <c r="C80" s="101" t="s">
        <v>161</v>
      </c>
      <c r="D80" s="97" t="str">
        <f>IF('入力ページ '!I128="","",'入力ページ '!I128)</f>
        <v/>
      </c>
      <c r="E80" s="23" t="str">
        <f t="shared" si="20"/>
        <v/>
      </c>
      <c r="F80" s="23" t="str">
        <f t="shared" si="32"/>
        <v/>
      </c>
      <c r="G80" s="23" t="str">
        <f t="shared" si="33"/>
        <v/>
      </c>
      <c r="I80" s="2"/>
    </row>
    <row r="81" spans="1:9" ht="20.100000000000001" customHeight="1" x14ac:dyDescent="0.15">
      <c r="A81" s="442"/>
      <c r="B81" s="437" t="s">
        <v>12</v>
      </c>
      <c r="C81" s="99" t="s">
        <v>162</v>
      </c>
      <c r="D81" s="96" t="str">
        <f>IF('入力ページ '!I129="","",'入力ページ '!I129)</f>
        <v/>
      </c>
      <c r="E81" s="23" t="str">
        <f t="shared" si="20"/>
        <v/>
      </c>
      <c r="F81" s="23" t="str">
        <f t="shared" si="32"/>
        <v/>
      </c>
      <c r="G81" s="23" t="str">
        <f t="shared" si="33"/>
        <v/>
      </c>
      <c r="I81" s="2"/>
    </row>
    <row r="82" spans="1:9" ht="20.100000000000001" customHeight="1" x14ac:dyDescent="0.15">
      <c r="A82" s="442"/>
      <c r="B82" s="438"/>
      <c r="C82" s="105" t="s">
        <v>163</v>
      </c>
      <c r="D82" s="65" t="str">
        <f>IF('入力ページ '!I130="","",'入力ページ '!I130)</f>
        <v/>
      </c>
      <c r="E82" s="24" t="str">
        <f t="shared" ref="E82" si="34">IF(D82="","",IF(D82="当てはまる","〇",""))</f>
        <v/>
      </c>
      <c r="F82" s="24" t="str">
        <f t="shared" ref="F82" si="35">IF(D82="","",IF(D82="やや当てはまる","〇",""))</f>
        <v/>
      </c>
      <c r="G82" s="24" t="str">
        <f t="shared" ref="G82" si="36">IF(D82="","",IF(D82="当てはまらない","〇",""))</f>
        <v/>
      </c>
      <c r="I82" s="2"/>
    </row>
    <row r="83" spans="1:9" ht="20.100000000000001" customHeight="1" x14ac:dyDescent="0.15">
      <c r="A83" s="442"/>
      <c r="B83" s="438"/>
      <c r="C83" s="100" t="s">
        <v>164</v>
      </c>
      <c r="D83" s="67" t="str">
        <f>IF('入力ページ '!I131="","",'入力ページ '!I131)</f>
        <v/>
      </c>
      <c r="E83" s="23" t="str">
        <f t="shared" si="20"/>
        <v/>
      </c>
      <c r="F83" s="23" t="str">
        <f t="shared" si="32"/>
        <v/>
      </c>
      <c r="G83" s="23" t="str">
        <f t="shared" si="33"/>
        <v/>
      </c>
      <c r="I83" s="2"/>
    </row>
    <row r="84" spans="1:9" ht="20.100000000000001" customHeight="1" x14ac:dyDescent="0.15">
      <c r="A84" s="442"/>
      <c r="B84" s="438"/>
      <c r="C84" s="100" t="s">
        <v>165</v>
      </c>
      <c r="D84" s="67" t="str">
        <f>IF('入力ページ '!I132="","",'入力ページ '!I132)</f>
        <v/>
      </c>
      <c r="E84" s="23" t="str">
        <f t="shared" si="20"/>
        <v/>
      </c>
      <c r="F84" s="23" t="str">
        <f t="shared" ref="F84:F86" si="37">IF(D84="","",IF(D84="概ねできる","〇",""))</f>
        <v/>
      </c>
      <c r="G84" s="23" t="str">
        <f t="shared" ref="G84:G86" si="38">IF(D84="","",IF(D84="支援が必要","〇",""))</f>
        <v/>
      </c>
      <c r="I84" s="2"/>
    </row>
    <row r="85" spans="1:9" ht="20.100000000000001" customHeight="1" x14ac:dyDescent="0.15">
      <c r="A85" s="442"/>
      <c r="B85" s="438"/>
      <c r="C85" s="100" t="s">
        <v>166</v>
      </c>
      <c r="D85" s="67" t="str">
        <f>IF('入力ページ '!I133="","",'入力ページ '!I133)</f>
        <v/>
      </c>
      <c r="E85" s="23" t="str">
        <f t="shared" si="20"/>
        <v/>
      </c>
      <c r="F85" s="23" t="str">
        <f t="shared" si="37"/>
        <v/>
      </c>
      <c r="G85" s="23" t="str">
        <f t="shared" si="38"/>
        <v/>
      </c>
      <c r="I85" s="2"/>
    </row>
    <row r="86" spans="1:9" ht="20.100000000000001" customHeight="1" x14ac:dyDescent="0.15">
      <c r="A86" s="443"/>
      <c r="B86" s="439"/>
      <c r="C86" s="101" t="s">
        <v>167</v>
      </c>
      <c r="D86" s="97" t="str">
        <f>IF('入力ページ '!I134="","",'入力ページ '!I134)</f>
        <v/>
      </c>
      <c r="E86" s="23" t="str">
        <f t="shared" si="20"/>
        <v/>
      </c>
      <c r="F86" s="23" t="str">
        <f t="shared" si="37"/>
        <v/>
      </c>
      <c r="G86" s="23" t="str">
        <f t="shared" si="38"/>
        <v/>
      </c>
      <c r="I86" s="2"/>
    </row>
    <row r="87" spans="1:9" ht="20.100000000000001" customHeight="1" x14ac:dyDescent="0.15">
      <c r="A87" s="29"/>
      <c r="B87" s="30"/>
      <c r="C87" s="66"/>
      <c r="D87" s="66"/>
      <c r="E87" s="23"/>
      <c r="F87" s="23"/>
      <c r="G87" s="23"/>
      <c r="I87" s="2"/>
    </row>
    <row r="88" spans="1:9" ht="20.100000000000001" customHeight="1" x14ac:dyDescent="0.15">
      <c r="A88" s="29"/>
      <c r="B88" s="30"/>
      <c r="C88" s="66"/>
      <c r="D88" s="66"/>
      <c r="E88" s="23"/>
      <c r="F88" s="23"/>
      <c r="G88" s="23"/>
      <c r="I88" s="2"/>
    </row>
    <row r="89" spans="1:9" ht="20.100000000000001" customHeight="1" x14ac:dyDescent="0.15">
      <c r="A89" s="29"/>
      <c r="B89" s="30"/>
      <c r="C89" s="66"/>
      <c r="D89" s="66"/>
      <c r="E89" s="23"/>
      <c r="F89" s="23"/>
      <c r="G89" s="23"/>
      <c r="I89" s="2"/>
    </row>
    <row r="90" spans="1:9" ht="20.100000000000001" customHeight="1" x14ac:dyDescent="0.15">
      <c r="A90" s="29"/>
      <c r="B90" s="30"/>
      <c r="C90" s="66"/>
      <c r="D90" s="66"/>
      <c r="E90" s="23"/>
      <c r="F90" s="23"/>
      <c r="G90" s="23"/>
      <c r="I90" s="2"/>
    </row>
    <row r="91" spans="1:9" ht="20.100000000000001" customHeight="1" x14ac:dyDescent="0.15">
      <c r="A91" s="29"/>
      <c r="B91" s="30"/>
      <c r="C91" s="66"/>
      <c r="D91" s="66"/>
      <c r="E91" s="23"/>
      <c r="F91" s="23"/>
      <c r="G91" s="23"/>
      <c r="I91" s="2"/>
    </row>
    <row r="92" spans="1:9" ht="20.100000000000001" customHeight="1" x14ac:dyDescent="0.15">
      <c r="A92" s="29"/>
      <c r="B92" s="30"/>
      <c r="C92" s="66"/>
      <c r="D92" s="66"/>
      <c r="E92" s="23"/>
      <c r="F92" s="23"/>
      <c r="G92" s="23"/>
      <c r="I92" s="2"/>
    </row>
    <row r="93" spans="1:9" ht="39" customHeight="1" x14ac:dyDescent="0.15">
      <c r="A93" s="29"/>
      <c r="B93" s="30"/>
      <c r="C93" s="66"/>
      <c r="D93" s="66"/>
      <c r="E93" s="434" t="s">
        <v>491</v>
      </c>
      <c r="F93" s="434"/>
      <c r="G93" s="434"/>
      <c r="I93" s="2"/>
    </row>
    <row r="94" spans="1:9" ht="20.100000000000001" customHeight="1" x14ac:dyDescent="0.15">
      <c r="A94" s="444" t="s">
        <v>357</v>
      </c>
      <c r="B94" s="437" t="s">
        <v>96</v>
      </c>
      <c r="C94" s="106" t="s">
        <v>333</v>
      </c>
      <c r="D94" s="98" t="str">
        <f>IF('入力ページ '!I135="","",'入力ページ '!I135)</f>
        <v/>
      </c>
      <c r="E94" s="24" t="str">
        <f t="shared" ref="E94:E100" si="39">IF(D94="","",IF(D94="当てはまる","〇",""))</f>
        <v/>
      </c>
      <c r="F94" s="24" t="str">
        <f t="shared" ref="F94" si="40">IF(D94="","",IF(D94="やや当てはまる","〇",""))</f>
        <v/>
      </c>
      <c r="G94" s="24" t="str">
        <f t="shared" ref="G94" si="41">IF(D94="","",IF(D94="当てはまらない","〇",""))</f>
        <v/>
      </c>
      <c r="I94" s="2"/>
    </row>
    <row r="95" spans="1:9" ht="20.100000000000001" customHeight="1" x14ac:dyDescent="0.15">
      <c r="A95" s="442"/>
      <c r="B95" s="438"/>
      <c r="C95" s="105" t="s">
        <v>168</v>
      </c>
      <c r="D95" s="65" t="str">
        <f>IF('入力ページ '!I136="","",'入力ページ '!I136)</f>
        <v/>
      </c>
      <c r="E95" s="24" t="str">
        <f t="shared" si="39"/>
        <v/>
      </c>
      <c r="F95" s="24" t="str">
        <f t="shared" ref="F95:F100" si="42">IF(D95="","",IF(D95="やや当てはまる","〇",""))</f>
        <v/>
      </c>
      <c r="G95" s="24" t="str">
        <f t="shared" ref="G95:G100" si="43">IF(D95="","",IF(D95="当てはまらない","〇",""))</f>
        <v/>
      </c>
      <c r="I95" s="2"/>
    </row>
    <row r="96" spans="1:9" ht="20.100000000000001" customHeight="1" x14ac:dyDescent="0.15">
      <c r="A96" s="442"/>
      <c r="B96" s="438"/>
      <c r="C96" s="105" t="s">
        <v>169</v>
      </c>
      <c r="D96" s="65" t="str">
        <f>IF('入力ページ '!I137="","",'入力ページ '!I137)</f>
        <v/>
      </c>
      <c r="E96" s="24" t="str">
        <f t="shared" si="39"/>
        <v/>
      </c>
      <c r="F96" s="24" t="str">
        <f t="shared" si="42"/>
        <v/>
      </c>
      <c r="G96" s="24" t="str">
        <f t="shared" si="43"/>
        <v/>
      </c>
      <c r="I96" s="2"/>
    </row>
    <row r="97" spans="1:9" ht="20.100000000000001" customHeight="1" x14ac:dyDescent="0.15">
      <c r="A97" s="442"/>
      <c r="B97" s="438"/>
      <c r="C97" s="105" t="s">
        <v>170</v>
      </c>
      <c r="D97" s="65" t="str">
        <f>IF('入力ページ '!I138="","",'入力ページ '!I138)</f>
        <v/>
      </c>
      <c r="E97" s="24" t="str">
        <f t="shared" si="39"/>
        <v/>
      </c>
      <c r="F97" s="24" t="str">
        <f t="shared" si="42"/>
        <v/>
      </c>
      <c r="G97" s="24" t="str">
        <f t="shared" si="43"/>
        <v/>
      </c>
      <c r="I97" s="2"/>
    </row>
    <row r="98" spans="1:9" ht="20.100000000000001" customHeight="1" x14ac:dyDescent="0.15">
      <c r="A98" s="442"/>
      <c r="B98" s="438"/>
      <c r="C98" s="105" t="s">
        <v>171</v>
      </c>
      <c r="D98" s="65" t="str">
        <f>IF('入力ページ '!I139="","",'入力ページ '!I139)</f>
        <v/>
      </c>
      <c r="E98" s="24" t="str">
        <f t="shared" si="39"/>
        <v/>
      </c>
      <c r="F98" s="24" t="str">
        <f t="shared" si="42"/>
        <v/>
      </c>
      <c r="G98" s="24" t="str">
        <f t="shared" si="43"/>
        <v/>
      </c>
      <c r="I98" s="2"/>
    </row>
    <row r="99" spans="1:9" ht="20.100000000000001" customHeight="1" x14ac:dyDescent="0.15">
      <c r="A99" s="442"/>
      <c r="B99" s="438"/>
      <c r="C99" s="105" t="s">
        <v>172</v>
      </c>
      <c r="D99" s="65" t="str">
        <f>IF('入力ページ '!I140="","",'入力ページ '!I140)</f>
        <v/>
      </c>
      <c r="E99" s="24" t="str">
        <f t="shared" si="39"/>
        <v/>
      </c>
      <c r="F99" s="24" t="str">
        <f t="shared" si="42"/>
        <v/>
      </c>
      <c r="G99" s="24" t="str">
        <f t="shared" si="43"/>
        <v/>
      </c>
      <c r="I99" s="2"/>
    </row>
    <row r="100" spans="1:9" ht="20.100000000000001" customHeight="1" x14ac:dyDescent="0.15">
      <c r="A100" s="442"/>
      <c r="B100" s="438"/>
      <c r="C100" s="105" t="s">
        <v>173</v>
      </c>
      <c r="D100" s="65" t="str">
        <f>IF('入力ページ '!I141="","",'入力ページ '!I141)</f>
        <v/>
      </c>
      <c r="E100" s="24" t="str">
        <f t="shared" si="39"/>
        <v/>
      </c>
      <c r="F100" s="24" t="str">
        <f t="shared" si="42"/>
        <v/>
      </c>
      <c r="G100" s="24" t="str">
        <f t="shared" si="43"/>
        <v/>
      </c>
      <c r="I100" s="2"/>
    </row>
    <row r="101" spans="1:9" ht="20.100000000000001" customHeight="1" x14ac:dyDescent="0.15">
      <c r="A101" s="442"/>
      <c r="B101" s="439"/>
      <c r="C101" s="107" t="s">
        <v>358</v>
      </c>
      <c r="D101" s="97" t="str">
        <f>IF('入力ページ '!I142="","",'入力ページ '!I142)</f>
        <v/>
      </c>
      <c r="E101" s="23" t="str">
        <f t="shared" ref="E101:E103" si="44">IF(D101="","",IF(D101="できる","〇",""))</f>
        <v/>
      </c>
      <c r="F101" s="23" t="str">
        <f t="shared" ref="F101" si="45">IF(D101="","",IF(D101="概ねできる","〇",""))</f>
        <v/>
      </c>
      <c r="G101" s="23" t="str">
        <f t="shared" ref="G101" si="46">IF(D101="","",IF(D101="支援が必要","〇",""))</f>
        <v/>
      </c>
      <c r="I101" s="2"/>
    </row>
    <row r="102" spans="1:9" ht="20.100000000000001" customHeight="1" x14ac:dyDescent="0.15">
      <c r="A102" s="442"/>
      <c r="B102" s="437" t="s">
        <v>11</v>
      </c>
      <c r="C102" s="99" t="s">
        <v>174</v>
      </c>
      <c r="D102" s="96" t="str">
        <f>IF('入力ページ '!I143="","",'入力ページ '!I143)</f>
        <v/>
      </c>
      <c r="E102" s="23" t="str">
        <f t="shared" si="44"/>
        <v/>
      </c>
      <c r="F102" s="23" t="str">
        <f t="shared" ref="F102:F103" si="47">IF(D102="","",IF(D102="概ねできる","〇",""))</f>
        <v/>
      </c>
      <c r="G102" s="23" t="str">
        <f t="shared" ref="G102:G103" si="48">IF(D102="","",IF(D102="支援が必要","〇",""))</f>
        <v/>
      </c>
      <c r="I102" s="2"/>
    </row>
    <row r="103" spans="1:9" ht="20.100000000000001" customHeight="1" x14ac:dyDescent="0.15">
      <c r="A103" s="442"/>
      <c r="B103" s="438"/>
      <c r="C103" s="100" t="s">
        <v>175</v>
      </c>
      <c r="D103" s="67" t="str">
        <f>IF('入力ページ '!I144="","",'入力ページ '!I144)</f>
        <v/>
      </c>
      <c r="E103" s="23" t="str">
        <f t="shared" si="44"/>
        <v/>
      </c>
      <c r="F103" s="23" t="str">
        <f t="shared" si="47"/>
        <v/>
      </c>
      <c r="G103" s="23" t="str">
        <f t="shared" si="48"/>
        <v/>
      </c>
      <c r="I103" s="2"/>
    </row>
    <row r="104" spans="1:9" ht="20.100000000000001" customHeight="1" x14ac:dyDescent="0.15">
      <c r="A104" s="442"/>
      <c r="B104" s="438"/>
      <c r="C104" s="105" t="s">
        <v>176</v>
      </c>
      <c r="D104" s="65" t="str">
        <f>IF('入力ページ '!I145="","",'入力ページ '!I145)</f>
        <v/>
      </c>
      <c r="E104" s="24" t="str">
        <f t="shared" ref="E104:E110" si="49">IF(D104="","",IF(D104="当てはまる","〇",""))</f>
        <v/>
      </c>
      <c r="F104" s="24" t="str">
        <f t="shared" ref="F104" si="50">IF(D104="","",IF(D104="やや当てはまる","〇",""))</f>
        <v/>
      </c>
      <c r="G104" s="24" t="str">
        <f t="shared" ref="G104" si="51">IF(D104="","",IF(D104="当てはまらない","〇",""))</f>
        <v/>
      </c>
      <c r="I104" s="2"/>
    </row>
    <row r="105" spans="1:9" ht="20.100000000000001" customHeight="1" x14ac:dyDescent="0.15">
      <c r="A105" s="442"/>
      <c r="B105" s="439"/>
      <c r="C105" s="102" t="s">
        <v>177</v>
      </c>
      <c r="D105" s="71" t="str">
        <f>IF('入力ページ '!I146="","",'入力ページ '!I146)</f>
        <v/>
      </c>
      <c r="E105" s="24" t="str">
        <f t="shared" si="49"/>
        <v/>
      </c>
      <c r="F105" s="24" t="str">
        <f t="shared" ref="F105:F110" si="52">IF(D105="","",IF(D105="やや当てはまる","〇",""))</f>
        <v/>
      </c>
      <c r="G105" s="24" t="str">
        <f t="shared" ref="G105:G110" si="53">IF(D105="","",IF(D105="当てはまらない","〇",""))</f>
        <v/>
      </c>
      <c r="I105" s="2"/>
    </row>
    <row r="106" spans="1:9" ht="20.100000000000001" customHeight="1" x14ac:dyDescent="0.15">
      <c r="A106" s="442"/>
      <c r="B106" s="437" t="s">
        <v>359</v>
      </c>
      <c r="C106" s="103" t="s">
        <v>178</v>
      </c>
      <c r="D106" s="98" t="str">
        <f>IF('入力ページ '!I147="","",'入力ページ '!I147)</f>
        <v/>
      </c>
      <c r="E106" s="24" t="str">
        <f t="shared" si="49"/>
        <v/>
      </c>
      <c r="F106" s="24" t="str">
        <f t="shared" si="52"/>
        <v/>
      </c>
      <c r="G106" s="24" t="str">
        <f t="shared" si="53"/>
        <v/>
      </c>
      <c r="I106" s="2"/>
    </row>
    <row r="107" spans="1:9" ht="20.100000000000001" customHeight="1" x14ac:dyDescent="0.15">
      <c r="A107" s="442"/>
      <c r="B107" s="438"/>
      <c r="C107" s="105" t="s">
        <v>339</v>
      </c>
      <c r="D107" s="65" t="str">
        <f>IF('入力ページ '!I148="","",'入力ページ '!I148)</f>
        <v/>
      </c>
      <c r="E107" s="24" t="str">
        <f t="shared" si="49"/>
        <v/>
      </c>
      <c r="F107" s="24" t="str">
        <f t="shared" si="52"/>
        <v/>
      </c>
      <c r="G107" s="24" t="str">
        <f t="shared" si="53"/>
        <v/>
      </c>
      <c r="I107" s="2"/>
    </row>
    <row r="108" spans="1:9" ht="20.100000000000001" customHeight="1" x14ac:dyDescent="0.15">
      <c r="A108" s="442"/>
      <c r="B108" s="438"/>
      <c r="C108" s="105" t="s">
        <v>340</v>
      </c>
      <c r="D108" s="65" t="str">
        <f>IF('入力ページ '!I149="","",'入力ページ '!I149)</f>
        <v/>
      </c>
      <c r="E108" s="24" t="str">
        <f t="shared" si="49"/>
        <v/>
      </c>
      <c r="F108" s="24" t="str">
        <f t="shared" si="52"/>
        <v/>
      </c>
      <c r="G108" s="24" t="str">
        <f t="shared" si="53"/>
        <v/>
      </c>
      <c r="I108" s="2"/>
    </row>
    <row r="109" spans="1:9" ht="20.100000000000001" customHeight="1" x14ac:dyDescent="0.15">
      <c r="A109" s="442"/>
      <c r="B109" s="438"/>
      <c r="C109" s="105" t="s">
        <v>341</v>
      </c>
      <c r="D109" s="65" t="str">
        <f>IF('入力ページ '!I150="","",'入力ページ '!I150)</f>
        <v/>
      </c>
      <c r="E109" s="24" t="str">
        <f t="shared" si="49"/>
        <v/>
      </c>
      <c r="F109" s="24" t="str">
        <f t="shared" si="52"/>
        <v/>
      </c>
      <c r="G109" s="24" t="str">
        <f t="shared" si="53"/>
        <v/>
      </c>
      <c r="I109" s="2"/>
    </row>
    <row r="110" spans="1:9" ht="20.100000000000001" customHeight="1" x14ac:dyDescent="0.15">
      <c r="A110" s="443"/>
      <c r="B110" s="439"/>
      <c r="C110" s="102" t="s">
        <v>342</v>
      </c>
      <c r="D110" s="71" t="str">
        <f>IF('入力ページ '!I151="","",'入力ページ '!I151)</f>
        <v/>
      </c>
      <c r="E110" s="24" t="str">
        <f t="shared" si="49"/>
        <v/>
      </c>
      <c r="F110" s="24" t="str">
        <f t="shared" si="52"/>
        <v/>
      </c>
      <c r="G110" s="24" t="str">
        <f t="shared" si="53"/>
        <v/>
      </c>
      <c r="I110" s="2"/>
    </row>
    <row r="111" spans="1:9" ht="15" customHeight="1" x14ac:dyDescent="0.15">
      <c r="A111" s="31"/>
      <c r="B111" s="32"/>
      <c r="C111" s="63"/>
      <c r="D111" s="63"/>
      <c r="E111" s="33"/>
      <c r="F111" s="33"/>
      <c r="G111" s="33"/>
      <c r="I111" s="2"/>
    </row>
    <row r="112" spans="1:9" ht="15" customHeight="1" x14ac:dyDescent="0.15">
      <c r="A112" s="31"/>
      <c r="B112" s="32"/>
      <c r="C112" s="63"/>
      <c r="D112" s="63"/>
      <c r="E112" s="33"/>
      <c r="F112" s="33"/>
      <c r="G112" s="33"/>
      <c r="I112" s="2"/>
    </row>
    <row r="113" spans="1:9" ht="15" customHeight="1" x14ac:dyDescent="0.15">
      <c r="A113" s="31"/>
      <c r="B113" s="32"/>
      <c r="C113" s="63"/>
      <c r="D113" s="63"/>
      <c r="E113" s="33"/>
      <c r="F113" s="33"/>
      <c r="G113" s="33"/>
      <c r="I113" s="2"/>
    </row>
    <row r="114" spans="1:9" ht="15" customHeight="1" x14ac:dyDescent="0.15">
      <c r="A114" s="31"/>
      <c r="B114" s="32"/>
      <c r="C114" s="63"/>
      <c r="D114" s="63"/>
      <c r="E114" s="33"/>
      <c r="F114" s="33"/>
      <c r="G114" s="33"/>
      <c r="I114" s="2"/>
    </row>
    <row r="115" spans="1:9" ht="15" customHeight="1" x14ac:dyDescent="0.15">
      <c r="A115" s="31"/>
      <c r="B115" s="32"/>
      <c r="C115" s="63"/>
      <c r="D115" s="63"/>
      <c r="E115" s="33"/>
      <c r="F115" s="33"/>
      <c r="G115" s="33"/>
      <c r="I115" s="2"/>
    </row>
    <row r="116" spans="1:9" ht="24" customHeight="1" x14ac:dyDescent="0.15">
      <c r="A116" s="31"/>
      <c r="B116" s="436" t="str">
        <f>IF('入力ページ '!E153="","",'入力ページ '!E153)</f>
        <v/>
      </c>
      <c r="C116" s="436"/>
      <c r="D116" s="436"/>
      <c r="E116" s="436"/>
      <c r="F116" s="436"/>
      <c r="G116" s="33"/>
      <c r="I116" s="2"/>
    </row>
    <row r="117" spans="1:9" ht="19.5" customHeight="1" x14ac:dyDescent="0.15">
      <c r="A117" s="31"/>
      <c r="B117" s="436"/>
      <c r="C117" s="436"/>
      <c r="D117" s="436"/>
      <c r="E117" s="436"/>
      <c r="F117" s="436"/>
      <c r="G117" s="33"/>
      <c r="I117" s="2"/>
    </row>
    <row r="118" spans="1:9" ht="21.75" customHeight="1" x14ac:dyDescent="0.15">
      <c r="A118" s="31"/>
      <c r="B118" s="436"/>
      <c r="C118" s="436"/>
      <c r="D118" s="436"/>
      <c r="E118" s="436"/>
      <c r="F118" s="436"/>
      <c r="G118" s="33"/>
      <c r="I118" s="2"/>
    </row>
    <row r="119" spans="1:9" ht="24" customHeight="1" x14ac:dyDescent="0.15">
      <c r="A119" s="31"/>
      <c r="B119" s="436"/>
      <c r="C119" s="436"/>
      <c r="D119" s="436"/>
      <c r="E119" s="436"/>
      <c r="F119" s="436"/>
      <c r="G119" s="33"/>
      <c r="I119" s="2"/>
    </row>
    <row r="120" spans="1:9" ht="24" customHeight="1" x14ac:dyDescent="0.15">
      <c r="A120" s="31"/>
      <c r="B120" s="436"/>
      <c r="C120" s="436"/>
      <c r="D120" s="436"/>
      <c r="E120" s="436"/>
      <c r="F120" s="436"/>
      <c r="G120" s="33"/>
      <c r="I120" s="2"/>
    </row>
    <row r="121" spans="1:9" ht="24" customHeight="1" x14ac:dyDescent="0.15">
      <c r="A121" s="31"/>
      <c r="B121" s="436"/>
      <c r="C121" s="436"/>
      <c r="D121" s="436"/>
      <c r="E121" s="436"/>
      <c r="F121" s="436"/>
      <c r="G121" s="33"/>
      <c r="I121" s="2"/>
    </row>
    <row r="122" spans="1:9" ht="24" customHeight="1" x14ac:dyDescent="0.15">
      <c r="A122" s="31"/>
      <c r="B122" s="436"/>
      <c r="C122" s="436"/>
      <c r="D122" s="436"/>
      <c r="E122" s="436"/>
      <c r="F122" s="436"/>
      <c r="G122" s="33"/>
      <c r="I122" s="2"/>
    </row>
    <row r="123" spans="1:9" ht="33" customHeight="1" x14ac:dyDescent="0.15">
      <c r="A123" s="31"/>
      <c r="B123" s="436"/>
      <c r="C123" s="436"/>
      <c r="D123" s="436"/>
      <c r="E123" s="436"/>
      <c r="F123" s="436"/>
      <c r="G123" s="33"/>
      <c r="I123" s="2"/>
    </row>
    <row r="124" spans="1:9" ht="16.5" customHeight="1" x14ac:dyDescent="0.15">
      <c r="A124" s="31"/>
      <c r="B124" s="32"/>
      <c r="C124" s="63"/>
      <c r="D124" s="63"/>
      <c r="E124" s="33"/>
      <c r="F124" s="33"/>
      <c r="G124" s="33"/>
      <c r="I124" s="2"/>
    </row>
    <row r="125" spans="1:9" ht="19.5" customHeight="1" x14ac:dyDescent="0.15">
      <c r="A125" s="31"/>
      <c r="B125" s="32"/>
      <c r="C125" s="63"/>
      <c r="D125" s="63"/>
      <c r="E125" s="33"/>
      <c r="F125" s="33"/>
      <c r="G125" s="33"/>
      <c r="I125" s="2"/>
    </row>
    <row r="126" spans="1:9" ht="19.5" customHeight="1" x14ac:dyDescent="0.15">
      <c r="A126" s="31"/>
      <c r="B126" s="32"/>
      <c r="C126" s="63"/>
      <c r="D126" s="63"/>
      <c r="E126" s="33"/>
      <c r="F126" s="33"/>
      <c r="G126" s="33"/>
      <c r="I126" s="2"/>
    </row>
    <row r="127" spans="1:9" ht="19.5" customHeight="1" x14ac:dyDescent="0.15">
      <c r="A127" s="31"/>
      <c r="B127" s="32"/>
      <c r="C127" s="63"/>
      <c r="D127" s="63"/>
      <c r="E127" s="33"/>
      <c r="F127" s="33"/>
      <c r="G127" s="33"/>
      <c r="I127" s="2"/>
    </row>
    <row r="128" spans="1:9" ht="14.25" customHeight="1" x14ac:dyDescent="0.15">
      <c r="A128" s="31"/>
      <c r="B128" s="32"/>
      <c r="C128" s="63"/>
      <c r="D128" s="63"/>
      <c r="E128" s="33"/>
      <c r="F128" s="33"/>
      <c r="G128" s="33"/>
      <c r="I128" s="2"/>
    </row>
    <row r="129" spans="1:9" ht="25.5" customHeight="1" x14ac:dyDescent="0.15">
      <c r="A129" s="31"/>
      <c r="B129" s="435" t="str">
        <f>IF('入力ページ '!E160="","",'入力ページ '!E160)</f>
        <v/>
      </c>
      <c r="C129" s="435"/>
      <c r="D129" s="435"/>
      <c r="E129" s="435"/>
      <c r="F129" s="435"/>
      <c r="G129" s="33"/>
      <c r="I129" s="2"/>
    </row>
    <row r="130" spans="1:9" ht="25.5" customHeight="1" x14ac:dyDescent="0.15">
      <c r="A130" s="34"/>
      <c r="B130" s="435"/>
      <c r="C130" s="435"/>
      <c r="D130" s="435"/>
      <c r="E130" s="435"/>
      <c r="F130" s="435"/>
      <c r="G130" s="33"/>
    </row>
    <row r="131" spans="1:9" ht="25.5" customHeight="1" x14ac:dyDescent="0.15">
      <c r="A131" s="34"/>
      <c r="B131" s="435"/>
      <c r="C131" s="435"/>
      <c r="D131" s="435"/>
      <c r="E131" s="435"/>
      <c r="F131" s="435"/>
      <c r="G131" s="33"/>
    </row>
    <row r="132" spans="1:9" ht="31.5" customHeight="1" x14ac:dyDescent="0.15">
      <c r="A132" s="34"/>
      <c r="B132" s="435"/>
      <c r="C132" s="435"/>
      <c r="D132" s="435"/>
      <c r="E132" s="435"/>
      <c r="F132" s="435"/>
      <c r="G132" s="33"/>
    </row>
    <row r="133" spans="1:9" ht="25.5" customHeight="1" x14ac:dyDescent="0.15">
      <c r="A133" s="34"/>
      <c r="B133" s="94"/>
      <c r="C133" s="63"/>
      <c r="D133" s="63"/>
      <c r="E133" s="33"/>
      <c r="F133" s="33"/>
      <c r="G133" s="33"/>
    </row>
    <row r="134" spans="1:9" ht="25.5" customHeight="1" x14ac:dyDescent="0.15">
      <c r="A134" s="33"/>
      <c r="B134" s="32"/>
      <c r="C134" s="63"/>
      <c r="D134" s="63"/>
      <c r="E134" s="33"/>
      <c r="F134" s="33"/>
      <c r="G134" s="33"/>
    </row>
    <row r="135" spans="1:9" ht="25.5" customHeight="1" x14ac:dyDescent="0.15">
      <c r="A135" s="33"/>
      <c r="B135" s="32"/>
      <c r="C135" s="63"/>
      <c r="D135" s="63"/>
      <c r="E135" s="33"/>
      <c r="F135" s="33"/>
      <c r="G135" s="33"/>
    </row>
    <row r="136" spans="1:9" ht="25.5" customHeight="1" x14ac:dyDescent="0.15">
      <c r="A136" s="33"/>
      <c r="B136" s="32"/>
      <c r="C136" s="63"/>
      <c r="D136" s="63"/>
      <c r="E136" s="33"/>
      <c r="F136" s="33"/>
      <c r="G136" s="33"/>
    </row>
    <row r="137" spans="1:9" ht="25.5" customHeight="1" x14ac:dyDescent="0.15">
      <c r="A137" s="33"/>
      <c r="B137" s="32"/>
      <c r="C137" s="63"/>
      <c r="D137" s="63"/>
      <c r="E137" s="33"/>
      <c r="F137" s="33"/>
      <c r="G137" s="33"/>
    </row>
  </sheetData>
  <sheetProtection sheet="1" objects="1" scenarios="1"/>
  <mergeCells count="33">
    <mergeCell ref="A60:A86"/>
    <mergeCell ref="B46:B56"/>
    <mergeCell ref="B57:B59"/>
    <mergeCell ref="A94:A110"/>
    <mergeCell ref="B94:B101"/>
    <mergeCell ref="B102:B105"/>
    <mergeCell ref="B106:B110"/>
    <mergeCell ref="B60:B65"/>
    <mergeCell ref="B66:B73"/>
    <mergeCell ref="B74:B77"/>
    <mergeCell ref="B78:B80"/>
    <mergeCell ref="B81:B86"/>
    <mergeCell ref="A29:A35"/>
    <mergeCell ref="A36:A41"/>
    <mergeCell ref="E3:G3"/>
    <mergeCell ref="A46:A56"/>
    <mergeCell ref="A57:A59"/>
    <mergeCell ref="E45:G45"/>
    <mergeCell ref="B1:I1"/>
    <mergeCell ref="B2:G2"/>
    <mergeCell ref="A4:A28"/>
    <mergeCell ref="B4:B8"/>
    <mergeCell ref="B9:B12"/>
    <mergeCell ref="B13:B14"/>
    <mergeCell ref="B15:B17"/>
    <mergeCell ref="B18:B20"/>
    <mergeCell ref="B21:B24"/>
    <mergeCell ref="B25:B28"/>
    <mergeCell ref="E93:G93"/>
    <mergeCell ref="B129:F132"/>
    <mergeCell ref="B116:F123"/>
    <mergeCell ref="B29:B35"/>
    <mergeCell ref="B36:B41"/>
  </mergeCells>
  <phoneticPr fontId="2"/>
  <conditionalFormatting sqref="A1:XFD1048576">
    <cfRule type="cellIs" dxfId="39" priority="1" operator="equal">
      <formula>"当てはまる"</formula>
    </cfRule>
    <cfRule type="cellIs" dxfId="38" priority="2" operator="equal">
      <formula>"支援が必要"</formula>
    </cfRule>
  </conditionalFormatting>
  <printOptions horizontalCentered="1"/>
  <pageMargins left="0.59055118110236227" right="0.59055118110236227" top="0.27559055118110237" bottom="0.31496062992125984" header="0" footer="0"/>
  <pageSetup paperSize="9" scale="89" orientation="portrait" r:id="rId1"/>
  <headerFooter alignWithMargins="0">
    <oddHeader>&amp;R&amp;"HG丸ｺﾞｼｯｸM-PRO,標準"&amp;12【成長の記録編】</oddHeader>
  </headerFooter>
  <rowBreaks count="2" manualBreakCount="2">
    <brk id="42" max="6" man="1"/>
    <brk id="9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185"/>
  <sheetViews>
    <sheetView showGridLines="0" view="pageBreakPreview" topLeftCell="A138" zoomScaleNormal="100" zoomScaleSheetLayoutView="100" workbookViewId="0">
      <selection activeCell="C156" sqref="C156"/>
    </sheetView>
  </sheetViews>
  <sheetFormatPr defaultRowHeight="13.5" x14ac:dyDescent="0.15"/>
  <cols>
    <col min="1" max="1" width="4.125" style="2" customWidth="1"/>
    <col min="2" max="2" width="13.875" style="3" customWidth="1"/>
    <col min="3" max="3" width="36" style="3" customWidth="1"/>
    <col min="4" max="4" width="14.875" style="126" customWidth="1"/>
    <col min="5" max="7" width="9.375" style="2" customWidth="1"/>
    <col min="8" max="8" width="6.5" style="2" customWidth="1"/>
    <col min="9" max="9" width="6.5" style="1" customWidth="1"/>
    <col min="10" max="16384" width="9" style="1"/>
  </cols>
  <sheetData>
    <row r="1" spans="1:12" ht="71.25" customHeight="1" x14ac:dyDescent="0.15">
      <c r="B1" s="440"/>
      <c r="C1" s="440"/>
      <c r="D1" s="440"/>
      <c r="E1" s="440"/>
      <c r="F1" s="440"/>
      <c r="G1" s="440"/>
      <c r="H1" s="440"/>
      <c r="I1" s="440"/>
    </row>
    <row r="2" spans="1:12" ht="23.25" customHeight="1" x14ac:dyDescent="0.15">
      <c r="B2" s="19"/>
      <c r="C2" s="6"/>
      <c r="E2" s="12"/>
      <c r="F2" s="12"/>
      <c r="G2" s="12"/>
      <c r="H2" s="11"/>
      <c r="I2" s="11"/>
      <c r="L2" s="18"/>
    </row>
    <row r="3" spans="1:12" ht="39" customHeight="1" x14ac:dyDescent="0.15">
      <c r="A3" s="33"/>
      <c r="B3" s="108"/>
      <c r="C3" s="27"/>
      <c r="D3" s="66"/>
      <c r="E3" s="434" t="s">
        <v>491</v>
      </c>
      <c r="F3" s="434"/>
      <c r="G3" s="434"/>
      <c r="H3" s="11"/>
      <c r="I3" s="11"/>
    </row>
    <row r="4" spans="1:12" ht="20.100000000000001" customHeight="1" x14ac:dyDescent="0.15">
      <c r="A4" s="444" t="s">
        <v>52</v>
      </c>
      <c r="B4" s="437" t="s">
        <v>51</v>
      </c>
      <c r="C4" s="131" t="s">
        <v>179</v>
      </c>
      <c r="D4" s="119" t="str">
        <f>IF('入力ページ '!I168="","",'入力ページ '!I168)</f>
        <v/>
      </c>
      <c r="E4" s="23" t="str">
        <f>IF(D4="","",IF(D4="できる","〇",""))</f>
        <v/>
      </c>
      <c r="F4" s="23" t="str">
        <f>IF(D4="","",IF(D4="概ねできる","〇",""))</f>
        <v/>
      </c>
      <c r="G4" s="23" t="str">
        <f>IF(D4="","",IF(D4="支援が必要","〇",""))</f>
        <v/>
      </c>
      <c r="I4" s="2"/>
    </row>
    <row r="5" spans="1:12" ht="20.100000000000001" customHeight="1" x14ac:dyDescent="0.15">
      <c r="A5" s="442"/>
      <c r="B5" s="438"/>
      <c r="C5" s="133" t="s">
        <v>180</v>
      </c>
      <c r="D5" s="118" t="str">
        <f>IF('入力ページ '!I169="","",'入力ページ '!I169)</f>
        <v/>
      </c>
      <c r="E5" s="23" t="str">
        <f t="shared" ref="E5:E39" si="0">IF(D5="","",IF(D5="できる","〇",""))</f>
        <v/>
      </c>
      <c r="F5" s="23" t="str">
        <f t="shared" ref="F5:F9" si="1">IF(D5="","",IF(D5="概ねできる","〇",""))</f>
        <v/>
      </c>
      <c r="G5" s="23" t="str">
        <f t="shared" ref="G5:G9" si="2">IF(D5="","",IF(D5="支援が必要","〇",""))</f>
        <v/>
      </c>
      <c r="I5" s="2"/>
    </row>
    <row r="6" spans="1:12" ht="20.100000000000001" customHeight="1" x14ac:dyDescent="0.15">
      <c r="A6" s="442"/>
      <c r="B6" s="439"/>
      <c r="C6" s="132" t="s">
        <v>349</v>
      </c>
      <c r="D6" s="127" t="str">
        <f>IF('入力ページ '!I170="","",'入力ページ '!I170)</f>
        <v/>
      </c>
      <c r="E6" s="23" t="str">
        <f t="shared" si="0"/>
        <v/>
      </c>
      <c r="F6" s="23" t="str">
        <f t="shared" si="1"/>
        <v/>
      </c>
      <c r="G6" s="23" t="str">
        <f t="shared" si="2"/>
        <v/>
      </c>
      <c r="I6" s="2"/>
    </row>
    <row r="7" spans="1:12" ht="20.100000000000001" customHeight="1" x14ac:dyDescent="0.15">
      <c r="A7" s="442"/>
      <c r="B7" s="437" t="s">
        <v>26</v>
      </c>
      <c r="C7" s="131" t="s">
        <v>106</v>
      </c>
      <c r="D7" s="119" t="str">
        <f>IF('入力ページ '!I171="","",'入力ページ '!I171)</f>
        <v/>
      </c>
      <c r="E7" s="23" t="str">
        <f t="shared" si="0"/>
        <v/>
      </c>
      <c r="F7" s="23" t="str">
        <f t="shared" si="1"/>
        <v/>
      </c>
      <c r="G7" s="23" t="str">
        <f t="shared" si="2"/>
        <v/>
      </c>
      <c r="I7" s="66"/>
      <c r="J7" s="434" t="s">
        <v>491</v>
      </c>
      <c r="K7" s="434"/>
      <c r="L7" s="434"/>
    </row>
    <row r="8" spans="1:12" ht="20.100000000000001" customHeight="1" x14ac:dyDescent="0.15">
      <c r="A8" s="442"/>
      <c r="B8" s="439"/>
      <c r="C8" s="132" t="s">
        <v>181</v>
      </c>
      <c r="D8" s="127" t="str">
        <f>IF('入力ページ '!I172="","",'入力ページ '!I172)</f>
        <v/>
      </c>
      <c r="E8" s="23" t="str">
        <f t="shared" si="0"/>
        <v/>
      </c>
      <c r="F8" s="23" t="str">
        <f t="shared" si="1"/>
        <v/>
      </c>
      <c r="G8" s="23" t="str">
        <f t="shared" si="2"/>
        <v/>
      </c>
      <c r="I8" s="2"/>
    </row>
    <row r="9" spans="1:12" ht="20.100000000000001" customHeight="1" x14ac:dyDescent="0.15">
      <c r="A9" s="442"/>
      <c r="B9" s="459" t="s">
        <v>25</v>
      </c>
      <c r="C9" s="131" t="s">
        <v>107</v>
      </c>
      <c r="D9" s="119" t="str">
        <f>IF('入力ページ '!I173="","",'入力ページ '!I173)</f>
        <v/>
      </c>
      <c r="E9" s="23" t="str">
        <f t="shared" si="0"/>
        <v/>
      </c>
      <c r="F9" s="23" t="str">
        <f t="shared" si="1"/>
        <v/>
      </c>
      <c r="G9" s="23" t="str">
        <f t="shared" si="2"/>
        <v/>
      </c>
      <c r="I9" s="2"/>
    </row>
    <row r="10" spans="1:12" ht="20.100000000000001" customHeight="1" x14ac:dyDescent="0.15">
      <c r="A10" s="442"/>
      <c r="B10" s="460"/>
      <c r="C10" s="136" t="s">
        <v>138</v>
      </c>
      <c r="D10" s="129" t="str">
        <f>IF('入力ページ '!I174="","",'入力ページ '!I174)</f>
        <v/>
      </c>
      <c r="E10" s="24" t="str">
        <f>IF(D10="","",IF(D10="当てはまる","〇",""))</f>
        <v/>
      </c>
      <c r="F10" s="24" t="str">
        <f>IF(D10="","",IF(D10="やや当てはまる","〇",""))</f>
        <v/>
      </c>
      <c r="G10" s="24" t="str">
        <f>IF(D10="","",IF(D10="当てはまらない","〇",""))</f>
        <v/>
      </c>
      <c r="I10" s="2"/>
    </row>
    <row r="11" spans="1:12" ht="20.100000000000001" customHeight="1" x14ac:dyDescent="0.15">
      <c r="A11" s="442"/>
      <c r="B11" s="437" t="s">
        <v>24</v>
      </c>
      <c r="C11" s="131" t="s">
        <v>109</v>
      </c>
      <c r="D11" s="119" t="str">
        <f>IF('入力ページ '!I175="","",'入力ページ '!I175)</f>
        <v/>
      </c>
      <c r="E11" s="23" t="str">
        <f t="shared" si="0"/>
        <v/>
      </c>
      <c r="F11" s="23" t="str">
        <f t="shared" ref="F11" si="3">IF(D11="","",IF(D11="概ねできる","〇",""))</f>
        <v/>
      </c>
      <c r="G11" s="23" t="str">
        <f t="shared" ref="G11" si="4">IF(D11="","",IF(D11="支援が必要","〇",""))</f>
        <v/>
      </c>
      <c r="I11" s="2"/>
    </row>
    <row r="12" spans="1:12" ht="20.100000000000001" customHeight="1" x14ac:dyDescent="0.15">
      <c r="A12" s="442"/>
      <c r="B12" s="439"/>
      <c r="C12" s="132" t="s">
        <v>110</v>
      </c>
      <c r="D12" s="127" t="str">
        <f>IF('入力ページ '!I176="","",'入力ページ '!I176)</f>
        <v/>
      </c>
      <c r="E12" s="23" t="str">
        <f t="shared" si="0"/>
        <v/>
      </c>
      <c r="F12" s="23" t="str">
        <f t="shared" ref="F12:F21" si="5">IF(D12="","",IF(D12="概ねできる","〇",""))</f>
        <v/>
      </c>
      <c r="G12" s="23" t="str">
        <f t="shared" ref="G12:G21" si="6">IF(D12="","",IF(D12="支援が必要","〇",""))</f>
        <v/>
      </c>
      <c r="I12" s="2"/>
    </row>
    <row r="13" spans="1:12" ht="20.100000000000001" customHeight="1" x14ac:dyDescent="0.15">
      <c r="A13" s="442"/>
      <c r="B13" s="437" t="s">
        <v>23</v>
      </c>
      <c r="C13" s="131" t="s">
        <v>112</v>
      </c>
      <c r="D13" s="119" t="str">
        <f>IF('入力ページ '!I177="","",'入力ページ '!I177)</f>
        <v/>
      </c>
      <c r="E13" s="23" t="str">
        <f t="shared" si="0"/>
        <v/>
      </c>
      <c r="F13" s="23" t="str">
        <f t="shared" si="5"/>
        <v/>
      </c>
      <c r="G13" s="23" t="str">
        <f t="shared" si="6"/>
        <v/>
      </c>
      <c r="I13" s="2"/>
    </row>
    <row r="14" spans="1:12" ht="20.100000000000001" customHeight="1" x14ac:dyDescent="0.15">
      <c r="A14" s="442"/>
      <c r="B14" s="438"/>
      <c r="C14" s="133" t="s">
        <v>113</v>
      </c>
      <c r="D14" s="118" t="str">
        <f>IF('入力ページ '!I178="","",'入力ページ '!I178)</f>
        <v/>
      </c>
      <c r="E14" s="23" t="str">
        <f t="shared" si="0"/>
        <v/>
      </c>
      <c r="F14" s="23" t="str">
        <f t="shared" si="5"/>
        <v/>
      </c>
      <c r="G14" s="23" t="str">
        <f t="shared" si="6"/>
        <v/>
      </c>
      <c r="I14" s="2"/>
    </row>
    <row r="15" spans="1:12" ht="20.100000000000001" customHeight="1" x14ac:dyDescent="0.15">
      <c r="A15" s="442"/>
      <c r="B15" s="438"/>
      <c r="C15" s="133" t="s">
        <v>182</v>
      </c>
      <c r="D15" s="118" t="str">
        <f>IF('入力ページ '!I179="","",'入力ページ '!I179)</f>
        <v/>
      </c>
      <c r="E15" s="23" t="str">
        <f t="shared" si="0"/>
        <v/>
      </c>
      <c r="F15" s="23" t="str">
        <f t="shared" si="5"/>
        <v/>
      </c>
      <c r="G15" s="23" t="str">
        <f t="shared" si="6"/>
        <v/>
      </c>
      <c r="I15" s="2"/>
    </row>
    <row r="16" spans="1:12" ht="20.100000000000001" customHeight="1" x14ac:dyDescent="0.15">
      <c r="A16" s="442"/>
      <c r="B16" s="438"/>
      <c r="C16" s="133" t="s">
        <v>183</v>
      </c>
      <c r="D16" s="118" t="str">
        <f>IF('入力ページ '!I180="","",'入力ページ '!I180)</f>
        <v/>
      </c>
      <c r="E16" s="23" t="str">
        <f t="shared" si="0"/>
        <v/>
      </c>
      <c r="F16" s="23" t="str">
        <f t="shared" si="5"/>
        <v/>
      </c>
      <c r="G16" s="23" t="str">
        <f t="shared" si="6"/>
        <v/>
      </c>
      <c r="I16" s="2"/>
    </row>
    <row r="17" spans="1:9" ht="20.100000000000001" customHeight="1" x14ac:dyDescent="0.15">
      <c r="A17" s="442"/>
      <c r="B17" s="439"/>
      <c r="C17" s="132" t="s">
        <v>184</v>
      </c>
      <c r="D17" s="127" t="str">
        <f>IF('入力ページ '!I181="","",'入力ページ '!I181)</f>
        <v/>
      </c>
      <c r="E17" s="23" t="str">
        <f t="shared" si="0"/>
        <v/>
      </c>
      <c r="F17" s="23" t="str">
        <f t="shared" si="5"/>
        <v/>
      </c>
      <c r="G17" s="23" t="str">
        <f t="shared" si="6"/>
        <v/>
      </c>
      <c r="I17" s="2"/>
    </row>
    <row r="18" spans="1:9" ht="20.100000000000001" customHeight="1" x14ac:dyDescent="0.15">
      <c r="A18" s="442"/>
      <c r="B18" s="437" t="s">
        <v>50</v>
      </c>
      <c r="C18" s="131" t="s">
        <v>185</v>
      </c>
      <c r="D18" s="119" t="str">
        <f>IF('入力ページ '!I182="","",'入力ページ '!I182)</f>
        <v/>
      </c>
      <c r="E18" s="23" t="str">
        <f t="shared" si="0"/>
        <v/>
      </c>
      <c r="F18" s="23" t="str">
        <f t="shared" si="5"/>
        <v/>
      </c>
      <c r="G18" s="23" t="str">
        <f t="shared" si="6"/>
        <v/>
      </c>
      <c r="I18" s="2"/>
    </row>
    <row r="19" spans="1:9" ht="20.100000000000001" customHeight="1" x14ac:dyDescent="0.15">
      <c r="A19" s="442"/>
      <c r="B19" s="438"/>
      <c r="C19" s="133" t="s">
        <v>186</v>
      </c>
      <c r="D19" s="118" t="str">
        <f>IF('入力ページ '!I183="","",'入力ページ '!I183)</f>
        <v/>
      </c>
      <c r="E19" s="23" t="str">
        <f t="shared" si="0"/>
        <v/>
      </c>
      <c r="F19" s="23" t="str">
        <f t="shared" si="5"/>
        <v/>
      </c>
      <c r="G19" s="23" t="str">
        <f t="shared" si="6"/>
        <v/>
      </c>
      <c r="I19" s="2"/>
    </row>
    <row r="20" spans="1:9" ht="20.100000000000001" customHeight="1" x14ac:dyDescent="0.15">
      <c r="A20" s="442"/>
      <c r="B20" s="438"/>
      <c r="C20" s="133" t="s">
        <v>118</v>
      </c>
      <c r="D20" s="118" t="str">
        <f>IF('入力ページ '!I184="","",'入力ページ '!I184)</f>
        <v/>
      </c>
      <c r="E20" s="23" t="str">
        <f t="shared" si="0"/>
        <v/>
      </c>
      <c r="F20" s="23" t="str">
        <f t="shared" si="5"/>
        <v/>
      </c>
      <c r="G20" s="23" t="str">
        <f t="shared" si="6"/>
        <v/>
      </c>
      <c r="I20" s="2"/>
    </row>
    <row r="21" spans="1:9" ht="20.100000000000001" customHeight="1" x14ac:dyDescent="0.15">
      <c r="A21" s="442"/>
      <c r="B21" s="438"/>
      <c r="C21" s="133" t="s">
        <v>119</v>
      </c>
      <c r="D21" s="118" t="str">
        <f>IF('入力ページ '!I185="","",'入力ページ '!I185)</f>
        <v/>
      </c>
      <c r="E21" s="23" t="str">
        <f t="shared" si="0"/>
        <v/>
      </c>
      <c r="F21" s="23" t="str">
        <f t="shared" si="5"/>
        <v/>
      </c>
      <c r="G21" s="23" t="str">
        <f t="shared" si="6"/>
        <v/>
      </c>
      <c r="I21" s="2"/>
    </row>
    <row r="22" spans="1:9" ht="20.100000000000001" customHeight="1" x14ac:dyDescent="0.15">
      <c r="A22" s="442"/>
      <c r="B22" s="439"/>
      <c r="C22" s="136" t="s">
        <v>136</v>
      </c>
      <c r="D22" s="129" t="str">
        <f>IF('入力ページ '!I186="","",'入力ページ '!I186)</f>
        <v/>
      </c>
      <c r="E22" s="24" t="str">
        <f>IF(D22="","",IF(D22="当てはまる","〇",""))</f>
        <v/>
      </c>
      <c r="F22" s="24" t="str">
        <f>IF(D22="","",IF(D22="やや当てはまる","〇",""))</f>
        <v/>
      </c>
      <c r="G22" s="24" t="str">
        <f>IF(D22="","",IF(D22="当てはまらない","〇",""))</f>
        <v/>
      </c>
      <c r="I22" s="2"/>
    </row>
    <row r="23" spans="1:9" ht="20.100000000000001" customHeight="1" x14ac:dyDescent="0.15">
      <c r="A23" s="442"/>
      <c r="B23" s="437" t="s">
        <v>49</v>
      </c>
      <c r="C23" s="131" t="s">
        <v>187</v>
      </c>
      <c r="D23" s="119" t="str">
        <f>IF('入力ページ '!I187="","",'入力ページ '!I187)</f>
        <v/>
      </c>
      <c r="E23" s="23" t="str">
        <f t="shared" si="0"/>
        <v/>
      </c>
      <c r="F23" s="23" t="str">
        <f t="shared" ref="F23" si="7">IF(D23="","",IF(D23="概ねできる","〇",""))</f>
        <v/>
      </c>
      <c r="G23" s="23" t="str">
        <f t="shared" ref="G23" si="8">IF(D23="","",IF(D23="支援が必要","〇",""))</f>
        <v/>
      </c>
      <c r="I23" s="2"/>
    </row>
    <row r="24" spans="1:9" ht="20.100000000000001" customHeight="1" x14ac:dyDescent="0.15">
      <c r="A24" s="442"/>
      <c r="B24" s="438"/>
      <c r="C24" s="133" t="s">
        <v>188</v>
      </c>
      <c r="D24" s="118" t="str">
        <f>IF('入力ページ '!I188="","",'入力ページ '!I188)</f>
        <v/>
      </c>
      <c r="E24" s="23" t="str">
        <f t="shared" si="0"/>
        <v/>
      </c>
      <c r="F24" s="23" t="str">
        <f t="shared" ref="F24:F32" si="9">IF(D24="","",IF(D24="概ねできる","〇",""))</f>
        <v/>
      </c>
      <c r="G24" s="23" t="str">
        <f t="shared" ref="G24:G32" si="10">IF(D24="","",IF(D24="支援が必要","〇",""))</f>
        <v/>
      </c>
      <c r="I24" s="2"/>
    </row>
    <row r="25" spans="1:9" ht="20.100000000000001" customHeight="1" x14ac:dyDescent="0.15">
      <c r="A25" s="442"/>
      <c r="B25" s="438"/>
      <c r="C25" s="133" t="s">
        <v>189</v>
      </c>
      <c r="D25" s="118" t="str">
        <f>IF('入力ページ '!I189="","",'入力ページ '!I189)</f>
        <v/>
      </c>
      <c r="E25" s="23" t="str">
        <f t="shared" si="0"/>
        <v/>
      </c>
      <c r="F25" s="23" t="str">
        <f t="shared" si="9"/>
        <v/>
      </c>
      <c r="G25" s="23" t="str">
        <f t="shared" si="10"/>
        <v/>
      </c>
      <c r="I25" s="2"/>
    </row>
    <row r="26" spans="1:9" ht="20.100000000000001" customHeight="1" x14ac:dyDescent="0.15">
      <c r="A26" s="442"/>
      <c r="B26" s="439"/>
      <c r="C26" s="132" t="s">
        <v>190</v>
      </c>
      <c r="D26" s="127" t="str">
        <f>IF('入力ページ '!I190="","",'入力ページ '!I190)</f>
        <v/>
      </c>
      <c r="E26" s="23" t="str">
        <f t="shared" si="0"/>
        <v/>
      </c>
      <c r="F26" s="23" t="str">
        <f t="shared" si="9"/>
        <v/>
      </c>
      <c r="G26" s="23" t="str">
        <f t="shared" si="10"/>
        <v/>
      </c>
      <c r="I26" s="2"/>
    </row>
    <row r="27" spans="1:9" ht="20.100000000000001" customHeight="1" x14ac:dyDescent="0.15">
      <c r="A27" s="442"/>
      <c r="B27" s="453" t="s">
        <v>364</v>
      </c>
      <c r="C27" s="131" t="s">
        <v>191</v>
      </c>
      <c r="D27" s="119" t="str">
        <f>IF('入力ページ '!I191="","",'入力ページ '!I191)</f>
        <v/>
      </c>
      <c r="E27" s="23" t="str">
        <f t="shared" si="0"/>
        <v/>
      </c>
      <c r="F27" s="23" t="str">
        <f t="shared" si="9"/>
        <v/>
      </c>
      <c r="G27" s="23" t="str">
        <f t="shared" si="10"/>
        <v/>
      </c>
      <c r="I27" s="2"/>
    </row>
    <row r="28" spans="1:9" ht="20.100000000000001" customHeight="1" x14ac:dyDescent="0.15">
      <c r="A28" s="442"/>
      <c r="B28" s="439"/>
      <c r="C28" s="132" t="s">
        <v>192</v>
      </c>
      <c r="D28" s="127" t="str">
        <f>IF('入力ページ '!I192="","",'入力ページ '!I192)</f>
        <v/>
      </c>
      <c r="E28" s="23" t="str">
        <f t="shared" si="0"/>
        <v/>
      </c>
      <c r="F28" s="23" t="str">
        <f t="shared" si="9"/>
        <v/>
      </c>
      <c r="G28" s="23" t="str">
        <f t="shared" si="10"/>
        <v/>
      </c>
      <c r="I28" s="2"/>
    </row>
    <row r="29" spans="1:9" ht="20.100000000000001" customHeight="1" x14ac:dyDescent="0.15">
      <c r="A29" s="442"/>
      <c r="B29" s="437" t="s">
        <v>48</v>
      </c>
      <c r="C29" s="131" t="s">
        <v>193</v>
      </c>
      <c r="D29" s="119" t="str">
        <f>IF('入力ページ '!I193="","",'入力ページ '!I193)</f>
        <v/>
      </c>
      <c r="E29" s="23" t="str">
        <f t="shared" si="0"/>
        <v/>
      </c>
      <c r="F29" s="23" t="str">
        <f t="shared" si="9"/>
        <v/>
      </c>
      <c r="G29" s="23" t="str">
        <f t="shared" si="10"/>
        <v/>
      </c>
      <c r="I29" s="2"/>
    </row>
    <row r="30" spans="1:9" ht="20.100000000000001" customHeight="1" x14ac:dyDescent="0.15">
      <c r="A30" s="442"/>
      <c r="B30" s="439"/>
      <c r="C30" s="132" t="s">
        <v>194</v>
      </c>
      <c r="D30" s="127" t="str">
        <f>IF('入力ページ '!I194="","",'入力ページ '!I194)</f>
        <v/>
      </c>
      <c r="E30" s="23" t="str">
        <f t="shared" si="0"/>
        <v/>
      </c>
      <c r="F30" s="23" t="str">
        <f t="shared" si="9"/>
        <v/>
      </c>
      <c r="G30" s="23" t="str">
        <f t="shared" si="10"/>
        <v/>
      </c>
      <c r="I30" s="2"/>
    </row>
    <row r="31" spans="1:9" ht="20.100000000000001" customHeight="1" x14ac:dyDescent="0.15">
      <c r="A31" s="442"/>
      <c r="B31" s="437" t="s">
        <v>47</v>
      </c>
      <c r="C31" s="131" t="s">
        <v>195</v>
      </c>
      <c r="D31" s="119" t="str">
        <f>IF('入力ページ '!I195="","",'入力ページ '!I195)</f>
        <v/>
      </c>
      <c r="E31" s="23" t="str">
        <f t="shared" si="0"/>
        <v/>
      </c>
      <c r="F31" s="23" t="str">
        <f t="shared" si="9"/>
        <v/>
      </c>
      <c r="G31" s="23" t="str">
        <f t="shared" si="10"/>
        <v/>
      </c>
      <c r="I31" s="2"/>
    </row>
    <row r="32" spans="1:9" ht="20.100000000000001" customHeight="1" x14ac:dyDescent="0.15">
      <c r="A32" s="442"/>
      <c r="B32" s="438"/>
      <c r="C32" s="133" t="s">
        <v>194</v>
      </c>
      <c r="D32" s="118" t="str">
        <f>IF('入力ページ '!I196="","",'入力ページ '!I196)</f>
        <v/>
      </c>
      <c r="E32" s="23" t="str">
        <f t="shared" si="0"/>
        <v/>
      </c>
      <c r="F32" s="23" t="str">
        <f t="shared" si="9"/>
        <v/>
      </c>
      <c r="G32" s="23" t="str">
        <f t="shared" si="10"/>
        <v/>
      </c>
      <c r="I32" s="2"/>
    </row>
    <row r="33" spans="1:9" ht="20.100000000000001" customHeight="1" x14ac:dyDescent="0.15">
      <c r="A33" s="443"/>
      <c r="B33" s="439"/>
      <c r="C33" s="132" t="s">
        <v>196</v>
      </c>
      <c r="D33" s="127" t="str">
        <f>IF('入力ページ '!I197="","",'入力ページ '!I197)</f>
        <v/>
      </c>
      <c r="E33" s="23" t="str">
        <f t="shared" si="0"/>
        <v/>
      </c>
      <c r="F33" s="23" t="str">
        <f t="shared" ref="F33:F39" si="11">IF(D33="","",IF(D33="概ねできる","〇",""))</f>
        <v/>
      </c>
      <c r="G33" s="23" t="str">
        <f t="shared" ref="G33:G39" si="12">IF(D33="","",IF(D33="支援が必要","〇",""))</f>
        <v/>
      </c>
      <c r="I33" s="2"/>
    </row>
    <row r="34" spans="1:9" ht="20.100000000000001" customHeight="1" x14ac:dyDescent="0.15">
      <c r="A34" s="445" t="s">
        <v>46</v>
      </c>
      <c r="B34" s="437" t="s">
        <v>45</v>
      </c>
      <c r="C34" s="131" t="s">
        <v>121</v>
      </c>
      <c r="D34" s="119" t="str">
        <f>IF('入力ページ '!I198="","",'入力ページ '!I198)</f>
        <v/>
      </c>
      <c r="E34" s="23" t="str">
        <f t="shared" si="0"/>
        <v/>
      </c>
      <c r="F34" s="23" t="str">
        <f t="shared" si="11"/>
        <v/>
      </c>
      <c r="G34" s="23" t="str">
        <f t="shared" si="12"/>
        <v/>
      </c>
      <c r="I34" s="2"/>
    </row>
    <row r="35" spans="1:9" ht="20.100000000000001" customHeight="1" x14ac:dyDescent="0.15">
      <c r="A35" s="446"/>
      <c r="B35" s="438"/>
      <c r="C35" s="133" t="s">
        <v>197</v>
      </c>
      <c r="D35" s="118" t="str">
        <f>IF('入力ページ '!I199="","",'入力ページ '!I199)</f>
        <v/>
      </c>
      <c r="E35" s="23" t="str">
        <f t="shared" si="0"/>
        <v/>
      </c>
      <c r="F35" s="23" t="str">
        <f t="shared" si="11"/>
        <v/>
      </c>
      <c r="G35" s="23" t="str">
        <f t="shared" si="12"/>
        <v/>
      </c>
      <c r="I35" s="2"/>
    </row>
    <row r="36" spans="1:9" ht="20.100000000000001" customHeight="1" x14ac:dyDescent="0.15">
      <c r="A36" s="446"/>
      <c r="B36" s="438"/>
      <c r="C36" s="133" t="s">
        <v>123</v>
      </c>
      <c r="D36" s="118" t="str">
        <f>IF('入力ページ '!I200="","",'入力ページ '!I200)</f>
        <v/>
      </c>
      <c r="E36" s="23" t="str">
        <f t="shared" si="0"/>
        <v/>
      </c>
      <c r="F36" s="23" t="str">
        <f t="shared" si="11"/>
        <v/>
      </c>
      <c r="G36" s="23" t="str">
        <f t="shared" si="12"/>
        <v/>
      </c>
      <c r="I36" s="2"/>
    </row>
    <row r="37" spans="1:9" ht="20.100000000000001" customHeight="1" x14ac:dyDescent="0.15">
      <c r="A37" s="446"/>
      <c r="B37" s="438"/>
      <c r="C37" s="133" t="s">
        <v>124</v>
      </c>
      <c r="D37" s="118" t="str">
        <f>IF('入力ページ '!I201="","",'入力ページ '!I201)</f>
        <v/>
      </c>
      <c r="E37" s="23" t="str">
        <f t="shared" si="0"/>
        <v/>
      </c>
      <c r="F37" s="23" t="str">
        <f t="shared" si="11"/>
        <v/>
      </c>
      <c r="G37" s="23" t="str">
        <f t="shared" si="12"/>
        <v/>
      </c>
      <c r="I37" s="2"/>
    </row>
    <row r="38" spans="1:9" ht="20.100000000000001" customHeight="1" x14ac:dyDescent="0.15">
      <c r="A38" s="446"/>
      <c r="B38" s="438"/>
      <c r="C38" s="133" t="s">
        <v>125</v>
      </c>
      <c r="D38" s="118" t="str">
        <f>IF('入力ページ '!I202="","",'入力ページ '!I202)</f>
        <v/>
      </c>
      <c r="E38" s="23" t="str">
        <f t="shared" si="0"/>
        <v/>
      </c>
      <c r="F38" s="23" t="str">
        <f t="shared" si="11"/>
        <v/>
      </c>
      <c r="G38" s="23" t="str">
        <f t="shared" si="12"/>
        <v/>
      </c>
      <c r="I38" s="2"/>
    </row>
    <row r="39" spans="1:9" ht="20.100000000000001" customHeight="1" x14ac:dyDescent="0.15">
      <c r="A39" s="449"/>
      <c r="B39" s="439"/>
      <c r="C39" s="132" t="s">
        <v>126</v>
      </c>
      <c r="D39" s="127" t="str">
        <f>IF('入力ページ '!I203="","",'入力ページ '!I203)</f>
        <v/>
      </c>
      <c r="E39" s="23" t="str">
        <f t="shared" si="0"/>
        <v/>
      </c>
      <c r="F39" s="23" t="str">
        <f t="shared" si="11"/>
        <v/>
      </c>
      <c r="G39" s="23" t="str">
        <f t="shared" si="12"/>
        <v/>
      </c>
      <c r="I39" s="2"/>
    </row>
    <row r="40" spans="1:9" ht="20.100000000000001" customHeight="1" x14ac:dyDescent="0.15">
      <c r="A40" s="26"/>
      <c r="B40" s="30"/>
      <c r="C40" s="27"/>
      <c r="D40" s="66"/>
      <c r="E40" s="35"/>
      <c r="F40" s="35"/>
      <c r="G40" s="35"/>
      <c r="I40" s="2"/>
    </row>
    <row r="41" spans="1:9" ht="20.100000000000001" customHeight="1" x14ac:dyDescent="0.15">
      <c r="A41" s="26"/>
      <c r="B41" s="30"/>
      <c r="C41" s="27"/>
      <c r="D41" s="66"/>
      <c r="E41" s="35"/>
      <c r="F41" s="35"/>
      <c r="G41" s="35"/>
      <c r="I41" s="2"/>
    </row>
    <row r="42" spans="1:9" ht="20.100000000000001" customHeight="1" x14ac:dyDescent="0.15">
      <c r="A42" s="26"/>
      <c r="B42" s="30"/>
      <c r="C42" s="27"/>
      <c r="D42" s="66"/>
      <c r="E42" s="23"/>
      <c r="F42" s="23"/>
      <c r="G42" s="23"/>
      <c r="I42" s="2"/>
    </row>
    <row r="43" spans="1:9" ht="20.100000000000001" customHeight="1" x14ac:dyDescent="0.15">
      <c r="A43" s="26"/>
      <c r="B43" s="30"/>
      <c r="C43" s="27"/>
      <c r="D43" s="66"/>
      <c r="E43" s="23"/>
      <c r="F43" s="23"/>
      <c r="G43" s="23"/>
      <c r="I43" s="2"/>
    </row>
    <row r="44" spans="1:9" ht="39" customHeight="1" x14ac:dyDescent="0.15">
      <c r="A44" s="28"/>
      <c r="B44" s="30"/>
      <c r="C44" s="27"/>
      <c r="D44" s="66"/>
      <c r="E44" s="434" t="s">
        <v>491</v>
      </c>
      <c r="F44" s="434"/>
      <c r="G44" s="434"/>
      <c r="I44" s="2"/>
    </row>
    <row r="45" spans="1:9" ht="20.100000000000001" customHeight="1" x14ac:dyDescent="0.15">
      <c r="A45" s="442" t="s">
        <v>46</v>
      </c>
      <c r="B45" s="453" t="s">
        <v>366</v>
      </c>
      <c r="C45" s="131" t="s">
        <v>198</v>
      </c>
      <c r="D45" s="119" t="str">
        <f>IF('入力ページ '!I204="","",'入力ページ '!I204)</f>
        <v/>
      </c>
      <c r="E45" s="23" t="str">
        <f t="shared" ref="E45:E49" si="13">IF(D45="","",IF(D45="できる","〇",""))</f>
        <v/>
      </c>
      <c r="F45" s="23" t="str">
        <f t="shared" ref="F45" si="14">IF(D45="","",IF(D45="概ねできる","〇",""))</f>
        <v/>
      </c>
      <c r="G45" s="23" t="str">
        <f t="shared" ref="G45" si="15">IF(D45="","",IF(D45="支援が必要","〇",""))</f>
        <v/>
      </c>
      <c r="I45" s="2"/>
    </row>
    <row r="46" spans="1:9" ht="20.100000000000001" customHeight="1" x14ac:dyDescent="0.15">
      <c r="A46" s="442"/>
      <c r="B46" s="439"/>
      <c r="C46" s="132" t="s">
        <v>199</v>
      </c>
      <c r="D46" s="127" t="str">
        <f>IF('入力ページ '!I205="","",'入力ページ '!I205)</f>
        <v/>
      </c>
      <c r="E46" s="23" t="str">
        <f t="shared" si="13"/>
        <v/>
      </c>
      <c r="F46" s="23" t="str">
        <f t="shared" ref="F46:F49" si="16">IF(D46="","",IF(D46="概ねできる","〇",""))</f>
        <v/>
      </c>
      <c r="G46" s="23" t="str">
        <f t="shared" ref="G46:G49" si="17">IF(D46="","",IF(D46="支援が必要","〇",""))</f>
        <v/>
      </c>
      <c r="I46" s="2"/>
    </row>
    <row r="47" spans="1:9" ht="20.100000000000001" customHeight="1" x14ac:dyDescent="0.15">
      <c r="A47" s="442"/>
      <c r="B47" s="453" t="s">
        <v>365</v>
      </c>
      <c r="C47" s="131" t="s">
        <v>200</v>
      </c>
      <c r="D47" s="119" t="str">
        <f>IF('入力ページ '!I206="","",'入力ページ '!I206)</f>
        <v/>
      </c>
      <c r="E47" s="23" t="str">
        <f t="shared" si="13"/>
        <v/>
      </c>
      <c r="F47" s="23" t="str">
        <f t="shared" si="16"/>
        <v/>
      </c>
      <c r="G47" s="23" t="str">
        <f t="shared" si="17"/>
        <v/>
      </c>
      <c r="I47" s="2"/>
    </row>
    <row r="48" spans="1:9" ht="20.100000000000001" customHeight="1" x14ac:dyDescent="0.15">
      <c r="A48" s="442"/>
      <c r="B48" s="438"/>
      <c r="C48" s="133" t="s">
        <v>201</v>
      </c>
      <c r="D48" s="118" t="str">
        <f>IF('入力ページ '!I207="","",'入力ページ '!I207)</f>
        <v/>
      </c>
      <c r="E48" s="23" t="str">
        <f t="shared" si="13"/>
        <v/>
      </c>
      <c r="F48" s="23" t="str">
        <f t="shared" si="16"/>
        <v/>
      </c>
      <c r="G48" s="23" t="str">
        <f t="shared" si="17"/>
        <v/>
      </c>
      <c r="I48" s="2"/>
    </row>
    <row r="49" spans="1:9" ht="20.100000000000001" customHeight="1" x14ac:dyDescent="0.15">
      <c r="A49" s="443"/>
      <c r="B49" s="439"/>
      <c r="C49" s="132" t="s">
        <v>202</v>
      </c>
      <c r="D49" s="127" t="str">
        <f>IF('入力ページ '!I208="","",'入力ページ '!I208)</f>
        <v/>
      </c>
      <c r="E49" s="23" t="str">
        <f t="shared" si="13"/>
        <v/>
      </c>
      <c r="F49" s="23" t="str">
        <f t="shared" si="16"/>
        <v/>
      </c>
      <c r="G49" s="23" t="str">
        <f t="shared" si="17"/>
        <v/>
      </c>
      <c r="I49" s="2"/>
    </row>
    <row r="50" spans="1:9" ht="20.100000000000001" customHeight="1" x14ac:dyDescent="0.15">
      <c r="A50" s="456" t="s">
        <v>17</v>
      </c>
      <c r="B50" s="454" t="s">
        <v>363</v>
      </c>
      <c r="C50" s="134" t="s">
        <v>141</v>
      </c>
      <c r="D50" s="130" t="str">
        <f>IF('入力ページ '!I209="","",'入力ページ '!I209)</f>
        <v/>
      </c>
      <c r="E50" s="24" t="str">
        <f>IF(D50="","",IF(D50="当てはまる","〇",""))</f>
        <v/>
      </c>
      <c r="F50" s="24" t="str">
        <f>IF(D50="","",IF(D50="やや当てはまる","〇",""))</f>
        <v/>
      </c>
      <c r="G50" s="24" t="str">
        <f>IF(D50="","",IF(D50="当てはまらない","〇",""))</f>
        <v/>
      </c>
      <c r="I50" s="2"/>
    </row>
    <row r="51" spans="1:9" ht="20.100000000000001" customHeight="1" x14ac:dyDescent="0.15">
      <c r="A51" s="457"/>
      <c r="B51" s="451"/>
      <c r="C51" s="135" t="s">
        <v>140</v>
      </c>
      <c r="D51" s="128" t="str">
        <f>IF('入力ページ '!I210="","",'入力ページ '!I210)</f>
        <v/>
      </c>
      <c r="E51" s="24" t="str">
        <f t="shared" ref="E51:E52" si="18">IF(D51="","",IF(D51="当てはまる","〇",""))</f>
        <v/>
      </c>
      <c r="F51" s="24" t="str">
        <f t="shared" ref="F51:F52" si="19">IF(D51="","",IF(D51="やや当てはまる","〇",""))</f>
        <v/>
      </c>
      <c r="G51" s="24" t="str">
        <f t="shared" ref="G51:G52" si="20">IF(D51="","",IF(D51="当てはまらない","〇",""))</f>
        <v/>
      </c>
      <c r="I51" s="2"/>
    </row>
    <row r="52" spans="1:9" ht="20.100000000000001" customHeight="1" x14ac:dyDescent="0.15">
      <c r="A52" s="458"/>
      <c r="B52" s="452"/>
      <c r="C52" s="136" t="s">
        <v>95</v>
      </c>
      <c r="D52" s="129" t="str">
        <f>IF('入力ページ '!I211="","",'入力ページ '!I211)</f>
        <v/>
      </c>
      <c r="E52" s="24" t="str">
        <f t="shared" si="18"/>
        <v/>
      </c>
      <c r="F52" s="24" t="str">
        <f t="shared" si="19"/>
        <v/>
      </c>
      <c r="G52" s="24" t="str">
        <f t="shared" si="20"/>
        <v/>
      </c>
      <c r="I52" s="2"/>
    </row>
    <row r="53" spans="1:9" ht="20.100000000000001" customHeight="1" x14ac:dyDescent="0.15">
      <c r="A53" s="444" t="s">
        <v>43</v>
      </c>
      <c r="B53" s="437" t="s">
        <v>42</v>
      </c>
      <c r="C53" s="131" t="s">
        <v>203</v>
      </c>
      <c r="D53" s="119" t="str">
        <f>IF('入力ページ '!I212="","",'入力ページ '!I212)</f>
        <v/>
      </c>
      <c r="E53" s="23" t="str">
        <f t="shared" ref="E53:E83" si="21">IF(D53="","",IF(D53="できる","〇",""))</f>
        <v/>
      </c>
      <c r="F53" s="23" t="str">
        <f t="shared" ref="F53" si="22">IF(D53="","",IF(D53="概ねできる","〇",""))</f>
        <v/>
      </c>
      <c r="G53" s="23" t="str">
        <f t="shared" ref="G53" si="23">IF(D53="","",IF(D53="支援が必要","〇",""))</f>
        <v/>
      </c>
      <c r="I53" s="2"/>
    </row>
    <row r="54" spans="1:9" ht="20.100000000000001" customHeight="1" x14ac:dyDescent="0.15">
      <c r="A54" s="442"/>
      <c r="B54" s="438"/>
      <c r="C54" s="133" t="s">
        <v>204</v>
      </c>
      <c r="D54" s="118" t="str">
        <f>IF('入力ページ '!I213="","",'入力ページ '!I213)</f>
        <v/>
      </c>
      <c r="E54" s="23" t="str">
        <f t="shared" si="21"/>
        <v/>
      </c>
      <c r="F54" s="23" t="str">
        <f t="shared" ref="F54:F56" si="24">IF(D54="","",IF(D54="概ねできる","〇",""))</f>
        <v/>
      </c>
      <c r="G54" s="23" t="str">
        <f t="shared" ref="G54:G56" si="25">IF(D54="","",IF(D54="支援が必要","〇",""))</f>
        <v/>
      </c>
      <c r="I54" s="2"/>
    </row>
    <row r="55" spans="1:9" ht="20.100000000000001" customHeight="1" x14ac:dyDescent="0.15">
      <c r="A55" s="442"/>
      <c r="B55" s="439"/>
      <c r="C55" s="132" t="s">
        <v>205</v>
      </c>
      <c r="D55" s="127" t="str">
        <f>IF('入力ページ '!I214="","",'入力ページ '!I214)</f>
        <v/>
      </c>
      <c r="E55" s="23" t="str">
        <f t="shared" si="21"/>
        <v/>
      </c>
      <c r="F55" s="23" t="str">
        <f t="shared" si="24"/>
        <v/>
      </c>
      <c r="G55" s="23" t="str">
        <f t="shared" si="25"/>
        <v/>
      </c>
      <c r="I55" s="2"/>
    </row>
    <row r="56" spans="1:9" ht="20.100000000000001" customHeight="1" x14ac:dyDescent="0.15">
      <c r="A56" s="442"/>
      <c r="B56" s="437" t="s">
        <v>16</v>
      </c>
      <c r="C56" s="131" t="s">
        <v>146</v>
      </c>
      <c r="D56" s="119" t="str">
        <f>IF('入力ページ '!I215="","",'入力ページ '!I215)</f>
        <v/>
      </c>
      <c r="E56" s="23" t="str">
        <f t="shared" si="21"/>
        <v/>
      </c>
      <c r="F56" s="23" t="str">
        <f t="shared" si="24"/>
        <v/>
      </c>
      <c r="G56" s="23" t="str">
        <f t="shared" si="25"/>
        <v/>
      </c>
      <c r="I56" s="2"/>
    </row>
    <row r="57" spans="1:9" ht="20.100000000000001" customHeight="1" x14ac:dyDescent="0.15">
      <c r="A57" s="442"/>
      <c r="B57" s="439"/>
      <c r="C57" s="136" t="s">
        <v>83</v>
      </c>
      <c r="D57" s="129" t="str">
        <f>IF('入力ページ '!I216="","",'入力ページ '!I216)</f>
        <v/>
      </c>
      <c r="E57" s="24" t="str">
        <f t="shared" ref="E57" si="26">IF(D57="","",IF(D57="当てはまる","〇",""))</f>
        <v/>
      </c>
      <c r="F57" s="24" t="str">
        <f t="shared" ref="F57" si="27">IF(D57="","",IF(D57="やや当てはまる","〇",""))</f>
        <v/>
      </c>
      <c r="G57" s="24" t="str">
        <f t="shared" ref="G57" si="28">IF(D57="","",IF(D57="当てはまらない","〇",""))</f>
        <v/>
      </c>
      <c r="I57" s="2"/>
    </row>
    <row r="58" spans="1:9" ht="20.100000000000001" customHeight="1" x14ac:dyDescent="0.15">
      <c r="A58" s="442"/>
      <c r="B58" s="453" t="s">
        <v>528</v>
      </c>
      <c r="C58" s="131" t="s">
        <v>149</v>
      </c>
      <c r="D58" s="119" t="str">
        <f>IF('入力ページ '!I217="","",'入力ページ '!I217)</f>
        <v/>
      </c>
      <c r="E58" s="23" t="str">
        <f t="shared" si="21"/>
        <v/>
      </c>
      <c r="F58" s="23" t="str">
        <f t="shared" ref="F58" si="29">IF(D58="","",IF(D58="概ねできる","〇",""))</f>
        <v/>
      </c>
      <c r="G58" s="23" t="str">
        <f t="shared" ref="G58" si="30">IF(D58="","",IF(D58="支援が必要","〇",""))</f>
        <v/>
      </c>
      <c r="I58" s="2"/>
    </row>
    <row r="59" spans="1:9" ht="20.100000000000001" customHeight="1" x14ac:dyDescent="0.15">
      <c r="A59" s="442"/>
      <c r="B59" s="438"/>
      <c r="C59" s="133" t="s">
        <v>150</v>
      </c>
      <c r="D59" s="118" t="str">
        <f>IF('入力ページ '!I218="","",'入力ページ '!I218)</f>
        <v/>
      </c>
      <c r="E59" s="23" t="str">
        <f t="shared" si="21"/>
        <v/>
      </c>
      <c r="F59" s="23" t="str">
        <f t="shared" ref="F59:F67" si="31">IF(D59="","",IF(D59="概ねできる","〇",""))</f>
        <v/>
      </c>
      <c r="G59" s="23" t="str">
        <f t="shared" ref="G59:G67" si="32">IF(D59="","",IF(D59="支援が必要","〇",""))</f>
        <v/>
      </c>
      <c r="I59" s="2"/>
    </row>
    <row r="60" spans="1:9" ht="20.100000000000001" customHeight="1" x14ac:dyDescent="0.15">
      <c r="A60" s="442"/>
      <c r="B60" s="438"/>
      <c r="C60" s="133" t="s">
        <v>206</v>
      </c>
      <c r="D60" s="118" t="str">
        <f>IF('入力ページ '!I219="","",'入力ページ '!I219)</f>
        <v/>
      </c>
      <c r="E60" s="23" t="str">
        <f t="shared" si="21"/>
        <v/>
      </c>
      <c r="F60" s="23" t="str">
        <f t="shared" si="31"/>
        <v/>
      </c>
      <c r="G60" s="23" t="str">
        <f t="shared" si="32"/>
        <v/>
      </c>
      <c r="I60" s="2"/>
    </row>
    <row r="61" spans="1:9" ht="20.100000000000001" customHeight="1" x14ac:dyDescent="0.15">
      <c r="A61" s="442"/>
      <c r="B61" s="438"/>
      <c r="C61" s="133" t="s">
        <v>151</v>
      </c>
      <c r="D61" s="118" t="str">
        <f>IF('入力ページ '!I220="","",'入力ページ '!I220)</f>
        <v/>
      </c>
      <c r="E61" s="23" t="str">
        <f t="shared" si="21"/>
        <v/>
      </c>
      <c r="F61" s="23" t="str">
        <f t="shared" si="31"/>
        <v/>
      </c>
      <c r="G61" s="23" t="str">
        <f t="shared" si="32"/>
        <v/>
      </c>
      <c r="I61" s="2"/>
    </row>
    <row r="62" spans="1:9" ht="20.100000000000001" customHeight="1" x14ac:dyDescent="0.15">
      <c r="A62" s="442"/>
      <c r="B62" s="438"/>
      <c r="C62" s="133" t="s">
        <v>152</v>
      </c>
      <c r="D62" s="118" t="str">
        <f>IF('入力ページ '!I221="","",'入力ページ '!I221)</f>
        <v/>
      </c>
      <c r="E62" s="23" t="str">
        <f t="shared" si="21"/>
        <v/>
      </c>
      <c r="F62" s="23" t="str">
        <f t="shared" si="31"/>
        <v/>
      </c>
      <c r="G62" s="23" t="str">
        <f t="shared" si="32"/>
        <v/>
      </c>
      <c r="I62" s="2"/>
    </row>
    <row r="63" spans="1:9" ht="20.100000000000001" customHeight="1" x14ac:dyDescent="0.15">
      <c r="A63" s="442"/>
      <c r="B63" s="438"/>
      <c r="C63" s="133" t="s">
        <v>155</v>
      </c>
      <c r="D63" s="118" t="str">
        <f>IF('入力ページ '!I222="","",'入力ページ '!I222)</f>
        <v/>
      </c>
      <c r="E63" s="23" t="str">
        <f t="shared" si="21"/>
        <v/>
      </c>
      <c r="F63" s="23" t="str">
        <f t="shared" si="31"/>
        <v/>
      </c>
      <c r="G63" s="23" t="str">
        <f t="shared" si="32"/>
        <v/>
      </c>
      <c r="I63" s="2"/>
    </row>
    <row r="64" spans="1:9" ht="20.100000000000001" customHeight="1" x14ac:dyDescent="0.15">
      <c r="A64" s="442"/>
      <c r="B64" s="439"/>
      <c r="C64" s="132" t="s">
        <v>154</v>
      </c>
      <c r="D64" s="127" t="str">
        <f>IF('入力ページ '!I223="","",'入力ページ '!I223)</f>
        <v/>
      </c>
      <c r="E64" s="23" t="str">
        <f t="shared" si="21"/>
        <v/>
      </c>
      <c r="F64" s="23" t="str">
        <f t="shared" si="31"/>
        <v/>
      </c>
      <c r="G64" s="23" t="str">
        <f t="shared" si="32"/>
        <v/>
      </c>
      <c r="I64" s="2"/>
    </row>
    <row r="65" spans="1:9" ht="20.100000000000001" customHeight="1" x14ac:dyDescent="0.15">
      <c r="A65" s="442"/>
      <c r="B65" s="437" t="s">
        <v>14</v>
      </c>
      <c r="C65" s="131" t="s">
        <v>157</v>
      </c>
      <c r="D65" s="119" t="str">
        <f>IF('入力ページ '!I224="","",'入力ページ '!I224)</f>
        <v/>
      </c>
      <c r="E65" s="23" t="str">
        <f t="shared" si="21"/>
        <v/>
      </c>
      <c r="F65" s="23" t="str">
        <f t="shared" si="31"/>
        <v/>
      </c>
      <c r="G65" s="23" t="str">
        <f t="shared" si="32"/>
        <v/>
      </c>
      <c r="I65" s="2"/>
    </row>
    <row r="66" spans="1:9" ht="20.100000000000001" customHeight="1" x14ac:dyDescent="0.15">
      <c r="A66" s="442"/>
      <c r="B66" s="438"/>
      <c r="C66" s="133" t="s">
        <v>156</v>
      </c>
      <c r="D66" s="118" t="str">
        <f>IF('入力ページ '!I225="","",'入力ページ '!I225)</f>
        <v/>
      </c>
      <c r="E66" s="23" t="str">
        <f t="shared" si="21"/>
        <v/>
      </c>
      <c r="F66" s="23" t="str">
        <f t="shared" si="31"/>
        <v/>
      </c>
      <c r="G66" s="23" t="str">
        <f t="shared" si="32"/>
        <v/>
      </c>
      <c r="I66" s="2"/>
    </row>
    <row r="67" spans="1:9" ht="20.100000000000001" customHeight="1" x14ac:dyDescent="0.15">
      <c r="A67" s="442"/>
      <c r="B67" s="439"/>
      <c r="C67" s="132" t="s">
        <v>158</v>
      </c>
      <c r="D67" s="127" t="str">
        <f>IF('入力ページ '!I226="","",'入力ページ '!I226)</f>
        <v/>
      </c>
      <c r="E67" s="23" t="str">
        <f t="shared" si="21"/>
        <v/>
      </c>
      <c r="F67" s="23" t="str">
        <f t="shared" si="31"/>
        <v/>
      </c>
      <c r="G67" s="23" t="str">
        <f t="shared" si="32"/>
        <v/>
      </c>
      <c r="I67" s="2"/>
    </row>
    <row r="68" spans="1:9" ht="20.100000000000001" customHeight="1" x14ac:dyDescent="0.15">
      <c r="A68" s="442"/>
      <c r="B68" s="437" t="s">
        <v>13</v>
      </c>
      <c r="C68" s="131" t="s">
        <v>159</v>
      </c>
      <c r="D68" s="119" t="str">
        <f>IF('入力ページ '!I227="","",'入力ページ '!I227)</f>
        <v/>
      </c>
      <c r="E68" s="23" t="str">
        <f t="shared" si="21"/>
        <v/>
      </c>
      <c r="F68" s="23" t="str">
        <f t="shared" ref="F68:F72" si="33">IF(D68="","",IF(D68="概ねできる","〇",""))</f>
        <v/>
      </c>
      <c r="G68" s="23" t="str">
        <f t="shared" ref="G68:G72" si="34">IF(D68="","",IF(D68="支援が必要","〇",""))</f>
        <v/>
      </c>
      <c r="I68" s="2"/>
    </row>
    <row r="69" spans="1:9" ht="20.100000000000001" customHeight="1" x14ac:dyDescent="0.15">
      <c r="A69" s="442"/>
      <c r="B69" s="438"/>
      <c r="C69" s="133" t="s">
        <v>160</v>
      </c>
      <c r="D69" s="118" t="str">
        <f>IF('入力ページ '!I228="","",'入力ページ '!I228)</f>
        <v/>
      </c>
      <c r="E69" s="23" t="str">
        <f t="shared" si="21"/>
        <v/>
      </c>
      <c r="F69" s="23" t="str">
        <f t="shared" si="33"/>
        <v/>
      </c>
      <c r="G69" s="23" t="str">
        <f t="shared" si="34"/>
        <v/>
      </c>
      <c r="I69" s="2"/>
    </row>
    <row r="70" spans="1:9" ht="20.100000000000001" customHeight="1" x14ac:dyDescent="0.15">
      <c r="A70" s="442"/>
      <c r="B70" s="439"/>
      <c r="C70" s="132" t="s">
        <v>161</v>
      </c>
      <c r="D70" s="127" t="str">
        <f>IF('入力ページ '!I229="","",'入力ページ '!I229)</f>
        <v/>
      </c>
      <c r="E70" s="23" t="str">
        <f t="shared" si="21"/>
        <v/>
      </c>
      <c r="F70" s="23" t="str">
        <f t="shared" si="33"/>
        <v/>
      </c>
      <c r="G70" s="23" t="str">
        <f t="shared" si="34"/>
        <v/>
      </c>
      <c r="I70" s="2"/>
    </row>
    <row r="71" spans="1:9" ht="20.100000000000001" customHeight="1" x14ac:dyDescent="0.15">
      <c r="A71" s="442"/>
      <c r="B71" s="437" t="s">
        <v>12</v>
      </c>
      <c r="C71" s="131" t="s">
        <v>162</v>
      </c>
      <c r="D71" s="119" t="str">
        <f>IF('入力ページ '!I230="","",'入力ページ '!I230)</f>
        <v/>
      </c>
      <c r="E71" s="23" t="str">
        <f t="shared" si="21"/>
        <v/>
      </c>
      <c r="F71" s="23" t="str">
        <f t="shared" si="33"/>
        <v/>
      </c>
      <c r="G71" s="23" t="str">
        <f t="shared" si="34"/>
        <v/>
      </c>
      <c r="I71" s="2"/>
    </row>
    <row r="72" spans="1:9" ht="20.100000000000001" customHeight="1" x14ac:dyDescent="0.15">
      <c r="A72" s="442"/>
      <c r="B72" s="438"/>
      <c r="C72" s="133" t="s">
        <v>164</v>
      </c>
      <c r="D72" s="118" t="str">
        <f>IF('入力ページ '!I231="","",'入力ページ '!I231)</f>
        <v/>
      </c>
      <c r="E72" s="23" t="str">
        <f t="shared" si="21"/>
        <v/>
      </c>
      <c r="F72" s="23" t="str">
        <f t="shared" si="33"/>
        <v/>
      </c>
      <c r="G72" s="23" t="str">
        <f t="shared" si="34"/>
        <v/>
      </c>
      <c r="I72" s="2"/>
    </row>
    <row r="73" spans="1:9" ht="20.100000000000001" customHeight="1" x14ac:dyDescent="0.15">
      <c r="A73" s="443"/>
      <c r="B73" s="439"/>
      <c r="C73" s="136" t="s">
        <v>163</v>
      </c>
      <c r="D73" s="129" t="str">
        <f>IF('入力ページ '!I232="","",'入力ページ '!I232)</f>
        <v/>
      </c>
      <c r="E73" s="24" t="str">
        <f t="shared" ref="E73" si="35">IF(D73="","",IF(D73="当てはまる","〇",""))</f>
        <v/>
      </c>
      <c r="F73" s="24" t="str">
        <f t="shared" ref="F73" si="36">IF(D73="","",IF(D73="やや当てはまる","〇",""))</f>
        <v/>
      </c>
      <c r="G73" s="24" t="str">
        <f t="shared" ref="G73" si="37">IF(D73="","",IF(D73="当てはまらない","〇",""))</f>
        <v/>
      </c>
      <c r="I73" s="2"/>
    </row>
    <row r="74" spans="1:9" ht="20.100000000000001" customHeight="1" x14ac:dyDescent="0.15">
      <c r="A74" s="442" t="s">
        <v>41</v>
      </c>
      <c r="B74" s="437" t="s">
        <v>40</v>
      </c>
      <c r="C74" s="131" t="s">
        <v>207</v>
      </c>
      <c r="D74" s="119" t="str">
        <f>IF('入力ページ '!I233="","",'入力ページ '!I233)</f>
        <v/>
      </c>
      <c r="E74" s="23" t="str">
        <f t="shared" si="21"/>
        <v/>
      </c>
      <c r="F74" s="23" t="str">
        <f t="shared" ref="F74" si="38">IF(D74="","",IF(D74="概ねできる","〇",""))</f>
        <v/>
      </c>
      <c r="G74" s="23" t="str">
        <f t="shared" ref="G74" si="39">IF(D74="","",IF(D74="支援が必要","〇",""))</f>
        <v/>
      </c>
      <c r="I74" s="2"/>
    </row>
    <row r="75" spans="1:9" ht="20.100000000000001" customHeight="1" x14ac:dyDescent="0.15">
      <c r="A75" s="442"/>
      <c r="B75" s="439"/>
      <c r="C75" s="132" t="s">
        <v>208</v>
      </c>
      <c r="D75" s="127" t="str">
        <f>IF('入力ページ '!I234="","",'入力ページ '!I234)</f>
        <v/>
      </c>
      <c r="E75" s="23" t="str">
        <f t="shared" si="21"/>
        <v/>
      </c>
      <c r="F75" s="23" t="str">
        <f t="shared" ref="F75:F83" si="40">IF(D75="","",IF(D75="概ねできる","〇",""))</f>
        <v/>
      </c>
      <c r="G75" s="23" t="str">
        <f t="shared" ref="G75:G83" si="41">IF(D75="","",IF(D75="支援が必要","〇",""))</f>
        <v/>
      </c>
      <c r="I75" s="2"/>
    </row>
    <row r="76" spans="1:9" ht="20.100000000000001" customHeight="1" x14ac:dyDescent="0.15">
      <c r="A76" s="442"/>
      <c r="B76" s="437" t="s">
        <v>39</v>
      </c>
      <c r="C76" s="131" t="s">
        <v>209</v>
      </c>
      <c r="D76" s="119" t="str">
        <f>IF('入力ページ '!I235="","",'入力ページ '!I235)</f>
        <v/>
      </c>
      <c r="E76" s="23" t="str">
        <f t="shared" si="21"/>
        <v/>
      </c>
      <c r="F76" s="23" t="str">
        <f t="shared" si="40"/>
        <v/>
      </c>
      <c r="G76" s="23" t="str">
        <f t="shared" si="41"/>
        <v/>
      </c>
      <c r="I76" s="2"/>
    </row>
    <row r="77" spans="1:9" ht="20.100000000000001" customHeight="1" x14ac:dyDescent="0.15">
      <c r="A77" s="442"/>
      <c r="B77" s="438"/>
      <c r="C77" s="133" t="s">
        <v>210</v>
      </c>
      <c r="D77" s="118" t="str">
        <f>IF('入力ページ '!I236="","",'入力ページ '!I236)</f>
        <v/>
      </c>
      <c r="E77" s="23" t="str">
        <f t="shared" si="21"/>
        <v/>
      </c>
      <c r="F77" s="23" t="str">
        <f t="shared" si="40"/>
        <v/>
      </c>
      <c r="G77" s="23" t="str">
        <f t="shared" si="41"/>
        <v/>
      </c>
      <c r="I77" s="2"/>
    </row>
    <row r="78" spans="1:9" ht="20.100000000000001" customHeight="1" x14ac:dyDescent="0.15">
      <c r="A78" s="442"/>
      <c r="B78" s="438"/>
      <c r="C78" s="133" t="s">
        <v>211</v>
      </c>
      <c r="D78" s="118" t="str">
        <f>IF('入力ページ '!I237="","",'入力ページ '!I237)</f>
        <v/>
      </c>
      <c r="E78" s="23" t="str">
        <f t="shared" si="21"/>
        <v/>
      </c>
      <c r="F78" s="23" t="str">
        <f t="shared" si="40"/>
        <v/>
      </c>
      <c r="G78" s="23" t="str">
        <f t="shared" si="41"/>
        <v/>
      </c>
      <c r="I78" s="2"/>
    </row>
    <row r="79" spans="1:9" ht="20.100000000000001" customHeight="1" x14ac:dyDescent="0.15">
      <c r="A79" s="442"/>
      <c r="B79" s="438"/>
      <c r="C79" s="133" t="s">
        <v>212</v>
      </c>
      <c r="D79" s="118" t="str">
        <f>IF('入力ページ '!I238="","",'入力ページ '!I238)</f>
        <v/>
      </c>
      <c r="E79" s="23" t="str">
        <f t="shared" si="21"/>
        <v/>
      </c>
      <c r="F79" s="23" t="str">
        <f t="shared" si="40"/>
        <v/>
      </c>
      <c r="G79" s="23" t="str">
        <f t="shared" si="41"/>
        <v/>
      </c>
      <c r="I79" s="2"/>
    </row>
    <row r="80" spans="1:9" ht="20.100000000000001" customHeight="1" x14ac:dyDescent="0.15">
      <c r="A80" s="442"/>
      <c r="B80" s="438"/>
      <c r="C80" s="133" t="s">
        <v>213</v>
      </c>
      <c r="D80" s="118" t="str">
        <f>IF('入力ページ '!I239="","",'入力ページ '!I239)</f>
        <v/>
      </c>
      <c r="E80" s="23" t="str">
        <f t="shared" si="21"/>
        <v/>
      </c>
      <c r="F80" s="23" t="str">
        <f t="shared" si="40"/>
        <v/>
      </c>
      <c r="G80" s="23" t="str">
        <f t="shared" si="41"/>
        <v/>
      </c>
      <c r="I80" s="2"/>
    </row>
    <row r="81" spans="1:9" ht="20.100000000000001" customHeight="1" x14ac:dyDescent="0.15">
      <c r="A81" s="442"/>
      <c r="B81" s="438"/>
      <c r="C81" s="133" t="s">
        <v>214</v>
      </c>
      <c r="D81" s="118" t="str">
        <f>IF('入力ページ '!I240="","",'入力ページ '!I240)</f>
        <v/>
      </c>
      <c r="E81" s="23" t="str">
        <f t="shared" si="21"/>
        <v/>
      </c>
      <c r="F81" s="23" t="str">
        <f t="shared" si="40"/>
        <v/>
      </c>
      <c r="G81" s="23" t="str">
        <f t="shared" si="41"/>
        <v/>
      </c>
      <c r="I81" s="2"/>
    </row>
    <row r="82" spans="1:9" ht="20.100000000000001" customHeight="1" x14ac:dyDescent="0.15">
      <c r="A82" s="442"/>
      <c r="B82" s="438"/>
      <c r="C82" s="133" t="s">
        <v>215</v>
      </c>
      <c r="D82" s="118" t="str">
        <f>IF('入力ページ '!I241="","",'入力ページ '!I241)</f>
        <v/>
      </c>
      <c r="E82" s="23" t="str">
        <f t="shared" si="21"/>
        <v/>
      </c>
      <c r="F82" s="23" t="str">
        <f t="shared" si="40"/>
        <v/>
      </c>
      <c r="G82" s="23" t="str">
        <f t="shared" si="41"/>
        <v/>
      </c>
      <c r="I82" s="2"/>
    </row>
    <row r="83" spans="1:9" ht="20.100000000000001" customHeight="1" x14ac:dyDescent="0.15">
      <c r="A83" s="442"/>
      <c r="B83" s="439"/>
      <c r="C83" s="132" t="s">
        <v>216</v>
      </c>
      <c r="D83" s="127" t="str">
        <f>IF('入力ページ '!I242="","",'入力ページ '!I242)</f>
        <v/>
      </c>
      <c r="E83" s="23" t="str">
        <f t="shared" si="21"/>
        <v/>
      </c>
      <c r="F83" s="23" t="str">
        <f t="shared" si="40"/>
        <v/>
      </c>
      <c r="G83" s="23" t="str">
        <f t="shared" si="41"/>
        <v/>
      </c>
      <c r="I83" s="2"/>
    </row>
    <row r="84" spans="1:9" ht="20.100000000000001" customHeight="1" x14ac:dyDescent="0.15">
      <c r="A84" s="25"/>
      <c r="B84" s="30"/>
      <c r="C84" s="27"/>
      <c r="D84" s="66"/>
      <c r="E84" s="35"/>
      <c r="F84" s="35"/>
      <c r="G84" s="35"/>
      <c r="I84" s="2"/>
    </row>
    <row r="85" spans="1:9" ht="20.100000000000001" customHeight="1" x14ac:dyDescent="0.15">
      <c r="A85" s="26"/>
      <c r="B85" s="30"/>
      <c r="C85" s="1"/>
      <c r="D85" s="66"/>
      <c r="E85" s="35"/>
      <c r="F85" s="35"/>
      <c r="G85" s="35"/>
      <c r="I85" s="2"/>
    </row>
    <row r="86" spans="1:9" ht="20.100000000000001" customHeight="1" x14ac:dyDescent="0.15">
      <c r="A86" s="26"/>
      <c r="B86" s="30"/>
      <c r="C86" s="27"/>
      <c r="D86" s="66"/>
      <c r="E86" s="23"/>
      <c r="F86" s="23"/>
      <c r="G86" s="23"/>
      <c r="I86" s="2"/>
    </row>
    <row r="87" spans="1:9" ht="20.100000000000001" customHeight="1" x14ac:dyDescent="0.15">
      <c r="A87" s="26"/>
      <c r="B87" s="30"/>
      <c r="C87" s="27"/>
      <c r="D87" s="66"/>
      <c r="E87" s="23"/>
      <c r="F87" s="23"/>
      <c r="G87" s="23"/>
      <c r="I87" s="2"/>
    </row>
    <row r="88" spans="1:9" ht="39" customHeight="1" x14ac:dyDescent="0.15">
      <c r="A88" s="28"/>
      <c r="B88" s="30"/>
      <c r="C88" s="27"/>
      <c r="D88" s="66"/>
      <c r="E88" s="434" t="s">
        <v>491</v>
      </c>
      <c r="F88" s="434"/>
      <c r="G88" s="434"/>
      <c r="I88" s="2"/>
    </row>
    <row r="89" spans="1:9" ht="20.100000000000001" customHeight="1" x14ac:dyDescent="0.15">
      <c r="A89" s="444" t="s">
        <v>346</v>
      </c>
      <c r="B89" s="437" t="s">
        <v>38</v>
      </c>
      <c r="C89" s="131" t="s">
        <v>217</v>
      </c>
      <c r="D89" s="119" t="str">
        <f>IF('入力ページ '!I243="","",'入力ページ '!I243)</f>
        <v/>
      </c>
      <c r="E89" s="23" t="str">
        <f t="shared" ref="E89:E102" si="42">IF(D89="","",IF(D89="できる","〇",""))</f>
        <v/>
      </c>
      <c r="F89" s="23" t="str">
        <f t="shared" ref="F89" si="43">IF(D89="","",IF(D89="概ねできる","〇",""))</f>
        <v/>
      </c>
      <c r="G89" s="23" t="str">
        <f t="shared" ref="G89" si="44">IF(D89="","",IF(D89="支援が必要","〇",""))</f>
        <v/>
      </c>
      <c r="I89" s="2"/>
    </row>
    <row r="90" spans="1:9" ht="20.100000000000001" customHeight="1" x14ac:dyDescent="0.15">
      <c r="A90" s="442"/>
      <c r="B90" s="438"/>
      <c r="C90" s="133" t="s">
        <v>218</v>
      </c>
      <c r="D90" s="118" t="str">
        <f>IF('入力ページ '!I244="","",'入力ページ '!I244)</f>
        <v/>
      </c>
      <c r="E90" s="23" t="str">
        <f t="shared" si="42"/>
        <v/>
      </c>
      <c r="F90" s="23" t="str">
        <f t="shared" ref="F90:F100" si="45">IF(D90="","",IF(D90="概ねできる","〇",""))</f>
        <v/>
      </c>
      <c r="G90" s="23" t="str">
        <f t="shared" ref="G90:G100" si="46">IF(D90="","",IF(D90="支援が必要","〇",""))</f>
        <v/>
      </c>
      <c r="I90" s="2"/>
    </row>
    <row r="91" spans="1:9" ht="20.100000000000001" customHeight="1" x14ac:dyDescent="0.15">
      <c r="A91" s="442"/>
      <c r="B91" s="439"/>
      <c r="C91" s="132" t="s">
        <v>219</v>
      </c>
      <c r="D91" s="127" t="str">
        <f>IF('入力ページ '!I245="","",'入力ページ '!I245)</f>
        <v/>
      </c>
      <c r="E91" s="23" t="str">
        <f t="shared" si="42"/>
        <v/>
      </c>
      <c r="F91" s="23" t="str">
        <f t="shared" si="45"/>
        <v/>
      </c>
      <c r="G91" s="23" t="str">
        <f t="shared" si="46"/>
        <v/>
      </c>
      <c r="I91" s="2"/>
    </row>
    <row r="92" spans="1:9" ht="20.100000000000001" customHeight="1" x14ac:dyDescent="0.15">
      <c r="A92" s="442"/>
      <c r="B92" s="437" t="s">
        <v>37</v>
      </c>
      <c r="C92" s="131" t="s">
        <v>220</v>
      </c>
      <c r="D92" s="119" t="str">
        <f>IF('入力ページ '!I246="","",'入力ページ '!I246)</f>
        <v/>
      </c>
      <c r="E92" s="23" t="str">
        <f t="shared" si="42"/>
        <v/>
      </c>
      <c r="F92" s="23" t="str">
        <f t="shared" si="45"/>
        <v/>
      </c>
      <c r="G92" s="23" t="str">
        <f t="shared" si="46"/>
        <v/>
      </c>
      <c r="I92" s="2"/>
    </row>
    <row r="93" spans="1:9" ht="20.100000000000001" customHeight="1" x14ac:dyDescent="0.15">
      <c r="A93" s="442"/>
      <c r="B93" s="438"/>
      <c r="C93" s="133" t="s">
        <v>221</v>
      </c>
      <c r="D93" s="118" t="str">
        <f>IF('入力ページ '!I247="","",'入力ページ '!I247)</f>
        <v/>
      </c>
      <c r="E93" s="23" t="str">
        <f t="shared" si="42"/>
        <v/>
      </c>
      <c r="F93" s="23" t="str">
        <f t="shared" si="45"/>
        <v/>
      </c>
      <c r="G93" s="23" t="str">
        <f t="shared" si="46"/>
        <v/>
      </c>
      <c r="I93" s="2"/>
    </row>
    <row r="94" spans="1:9" ht="20.100000000000001" customHeight="1" x14ac:dyDescent="0.15">
      <c r="A94" s="442"/>
      <c r="B94" s="438"/>
      <c r="C94" s="133" t="s">
        <v>222</v>
      </c>
      <c r="D94" s="118" t="str">
        <f>IF('入力ページ '!I248="","",'入力ページ '!I248)</f>
        <v/>
      </c>
      <c r="E94" s="23" t="str">
        <f t="shared" si="42"/>
        <v/>
      </c>
      <c r="F94" s="23" t="str">
        <f t="shared" si="45"/>
        <v/>
      </c>
      <c r="G94" s="23" t="str">
        <f t="shared" si="46"/>
        <v/>
      </c>
      <c r="I94" s="2"/>
    </row>
    <row r="95" spans="1:9" ht="20.100000000000001" customHeight="1" x14ac:dyDescent="0.15">
      <c r="A95" s="442"/>
      <c r="B95" s="438"/>
      <c r="C95" s="133" t="s">
        <v>223</v>
      </c>
      <c r="D95" s="118" t="str">
        <f>IF('入力ページ '!I249="","",'入力ページ '!I249)</f>
        <v/>
      </c>
      <c r="E95" s="23" t="str">
        <f t="shared" si="42"/>
        <v/>
      </c>
      <c r="F95" s="23" t="str">
        <f t="shared" si="45"/>
        <v/>
      </c>
      <c r="G95" s="23" t="str">
        <f t="shared" si="46"/>
        <v/>
      </c>
      <c r="I95" s="2"/>
    </row>
    <row r="96" spans="1:9" ht="20.100000000000001" customHeight="1" x14ac:dyDescent="0.15">
      <c r="A96" s="442"/>
      <c r="B96" s="438"/>
      <c r="C96" s="133" t="s">
        <v>224</v>
      </c>
      <c r="D96" s="118" t="str">
        <f>IF('入力ページ '!I250="","",'入力ページ '!I250)</f>
        <v/>
      </c>
      <c r="E96" s="23" t="str">
        <f t="shared" si="42"/>
        <v/>
      </c>
      <c r="F96" s="23" t="str">
        <f t="shared" si="45"/>
        <v/>
      </c>
      <c r="G96" s="23" t="str">
        <f t="shared" si="46"/>
        <v/>
      </c>
      <c r="I96" s="2"/>
    </row>
    <row r="97" spans="1:9" ht="20.100000000000001" customHeight="1" x14ac:dyDescent="0.15">
      <c r="A97" s="443"/>
      <c r="B97" s="439"/>
      <c r="C97" s="132" t="s">
        <v>225</v>
      </c>
      <c r="D97" s="127" t="str">
        <f>IF('入力ページ '!I251="","",'入力ページ '!I251)</f>
        <v/>
      </c>
      <c r="E97" s="23" t="str">
        <f t="shared" si="42"/>
        <v/>
      </c>
      <c r="F97" s="23" t="str">
        <f t="shared" si="45"/>
        <v/>
      </c>
      <c r="G97" s="23" t="str">
        <f t="shared" si="46"/>
        <v/>
      </c>
      <c r="I97" s="2"/>
    </row>
    <row r="98" spans="1:9" ht="20.100000000000001" customHeight="1" x14ac:dyDescent="0.15">
      <c r="A98" s="446" t="s">
        <v>19</v>
      </c>
      <c r="B98" s="453" t="s">
        <v>362</v>
      </c>
      <c r="C98" s="131" t="s">
        <v>133</v>
      </c>
      <c r="D98" s="119" t="str">
        <f>IF('入力ページ '!I252="","",'入力ページ '!I252)</f>
        <v/>
      </c>
      <c r="E98" s="23" t="str">
        <f t="shared" si="42"/>
        <v/>
      </c>
      <c r="F98" s="23" t="str">
        <f t="shared" si="45"/>
        <v/>
      </c>
      <c r="G98" s="23" t="str">
        <f t="shared" si="46"/>
        <v/>
      </c>
      <c r="I98" s="2"/>
    </row>
    <row r="99" spans="1:9" ht="20.100000000000001" customHeight="1" x14ac:dyDescent="0.15">
      <c r="A99" s="446"/>
      <c r="B99" s="438"/>
      <c r="C99" s="133" t="s">
        <v>226</v>
      </c>
      <c r="D99" s="118" t="str">
        <f>IF('入力ページ '!I253="","",'入力ページ '!I253)</f>
        <v/>
      </c>
      <c r="E99" s="23" t="str">
        <f t="shared" si="42"/>
        <v/>
      </c>
      <c r="F99" s="23" t="str">
        <f t="shared" si="45"/>
        <v/>
      </c>
      <c r="G99" s="23" t="str">
        <f t="shared" si="46"/>
        <v/>
      </c>
      <c r="I99" s="2"/>
    </row>
    <row r="100" spans="1:9" ht="20.100000000000001" customHeight="1" x14ac:dyDescent="0.15">
      <c r="A100" s="446"/>
      <c r="B100" s="438"/>
      <c r="C100" s="133" t="s">
        <v>227</v>
      </c>
      <c r="D100" s="118" t="str">
        <f>IF('入力ページ '!I254="","",'入力ページ '!I254)</f>
        <v/>
      </c>
      <c r="E100" s="23" t="str">
        <f t="shared" si="42"/>
        <v/>
      </c>
      <c r="F100" s="23" t="str">
        <f t="shared" si="45"/>
        <v/>
      </c>
      <c r="G100" s="23" t="str">
        <f t="shared" si="46"/>
        <v/>
      </c>
      <c r="I100" s="2"/>
    </row>
    <row r="101" spans="1:9" ht="20.100000000000001" customHeight="1" x14ac:dyDescent="0.15">
      <c r="A101" s="446"/>
      <c r="B101" s="438"/>
      <c r="C101" s="133" t="s">
        <v>228</v>
      </c>
      <c r="D101" s="118" t="str">
        <f>IF('入力ページ '!I255="","",'入力ページ '!I255)</f>
        <v/>
      </c>
      <c r="E101" s="23" t="str">
        <f t="shared" si="42"/>
        <v/>
      </c>
      <c r="F101" s="23" t="str">
        <f t="shared" ref="F101:F102" si="47">IF(D101="","",IF(D101="概ねできる","〇",""))</f>
        <v/>
      </c>
      <c r="G101" s="23" t="str">
        <f t="shared" ref="G101:G102" si="48">IF(D101="","",IF(D101="支援が必要","〇",""))</f>
        <v/>
      </c>
      <c r="I101" s="2"/>
    </row>
    <row r="102" spans="1:9" ht="20.100000000000001" customHeight="1" x14ac:dyDescent="0.15">
      <c r="A102" s="446"/>
      <c r="B102" s="438"/>
      <c r="C102" s="133" t="s">
        <v>229</v>
      </c>
      <c r="D102" s="118" t="str">
        <f>IF('入力ページ '!I256="","",'入力ページ '!I256)</f>
        <v/>
      </c>
      <c r="E102" s="23" t="str">
        <f t="shared" si="42"/>
        <v/>
      </c>
      <c r="F102" s="23" t="str">
        <f t="shared" si="47"/>
        <v/>
      </c>
      <c r="G102" s="23" t="str">
        <f t="shared" si="48"/>
        <v/>
      </c>
      <c r="I102" s="2"/>
    </row>
    <row r="103" spans="1:9" ht="20.100000000000001" customHeight="1" x14ac:dyDescent="0.15">
      <c r="A103" s="446"/>
      <c r="B103" s="438"/>
      <c r="C103" s="135" t="s">
        <v>67</v>
      </c>
      <c r="D103" s="128" t="str">
        <f>IF('入力ページ '!I257="","",'入力ページ '!I257)</f>
        <v/>
      </c>
      <c r="E103" s="24" t="str">
        <f t="shared" ref="E103:E128" si="49">IF(D103="","",IF(D103="当てはまる","〇",""))</f>
        <v/>
      </c>
      <c r="F103" s="24" t="str">
        <f t="shared" ref="F103" si="50">IF(D103="","",IF(D103="やや当てはまる","〇",""))</f>
        <v/>
      </c>
      <c r="G103" s="24" t="str">
        <f t="shared" ref="G103" si="51">IF(D103="","",IF(D103="当てはまらない","〇",""))</f>
        <v/>
      </c>
      <c r="I103" s="2"/>
    </row>
    <row r="104" spans="1:9" ht="20.100000000000001" customHeight="1" x14ac:dyDescent="0.15">
      <c r="A104" s="446"/>
      <c r="B104" s="438"/>
      <c r="C104" s="135" t="s">
        <v>66</v>
      </c>
      <c r="D104" s="128" t="str">
        <f>IF('入力ページ '!I258="","",'入力ページ '!I258)</f>
        <v/>
      </c>
      <c r="E104" s="24" t="str">
        <f t="shared" si="49"/>
        <v/>
      </c>
      <c r="F104" s="24" t="str">
        <f t="shared" ref="F104:F116" si="52">IF(D104="","",IF(D104="やや当てはまる","〇",""))</f>
        <v/>
      </c>
      <c r="G104" s="24" t="str">
        <f t="shared" ref="G104:G116" si="53">IF(D104="","",IF(D104="当てはまらない","〇",""))</f>
        <v/>
      </c>
      <c r="I104" s="2"/>
    </row>
    <row r="105" spans="1:9" ht="20.100000000000001" customHeight="1" x14ac:dyDescent="0.15">
      <c r="A105" s="446"/>
      <c r="B105" s="438"/>
      <c r="C105" s="135" t="s">
        <v>65</v>
      </c>
      <c r="D105" s="128" t="str">
        <f>IF('入力ページ '!I259="","",'入力ページ '!I259)</f>
        <v/>
      </c>
      <c r="E105" s="24" t="str">
        <f t="shared" si="49"/>
        <v/>
      </c>
      <c r="F105" s="24" t="str">
        <f t="shared" si="52"/>
        <v/>
      </c>
      <c r="G105" s="24" t="str">
        <f t="shared" si="53"/>
        <v/>
      </c>
      <c r="I105" s="2"/>
    </row>
    <row r="106" spans="1:9" ht="20.100000000000001" customHeight="1" x14ac:dyDescent="0.15">
      <c r="A106" s="446"/>
      <c r="B106" s="438"/>
      <c r="C106" s="135" t="s">
        <v>18</v>
      </c>
      <c r="D106" s="128" t="str">
        <f>IF('入力ページ '!I260="","",'入力ページ '!I260)</f>
        <v/>
      </c>
      <c r="E106" s="24" t="str">
        <f t="shared" si="49"/>
        <v/>
      </c>
      <c r="F106" s="24" t="str">
        <f t="shared" si="52"/>
        <v/>
      </c>
      <c r="G106" s="24" t="str">
        <f t="shared" si="53"/>
        <v/>
      </c>
      <c r="I106" s="2"/>
    </row>
    <row r="107" spans="1:9" ht="20.100000000000001" customHeight="1" x14ac:dyDescent="0.15">
      <c r="A107" s="446"/>
      <c r="B107" s="439"/>
      <c r="C107" s="137" t="s">
        <v>97</v>
      </c>
      <c r="D107" s="129" t="str">
        <f>IF('入力ページ '!I261="","",'入力ページ '!I261)</f>
        <v/>
      </c>
      <c r="E107" s="24" t="str">
        <f t="shared" si="49"/>
        <v/>
      </c>
      <c r="F107" s="24" t="str">
        <f t="shared" si="52"/>
        <v/>
      </c>
      <c r="G107" s="24" t="str">
        <f t="shared" si="53"/>
        <v/>
      </c>
      <c r="I107" s="2"/>
    </row>
    <row r="108" spans="1:9" ht="20.100000000000001" customHeight="1" x14ac:dyDescent="0.15">
      <c r="A108" s="444" t="s">
        <v>36</v>
      </c>
      <c r="B108" s="454" t="s">
        <v>35</v>
      </c>
      <c r="C108" s="134" t="s">
        <v>61</v>
      </c>
      <c r="D108" s="130" t="str">
        <f>IF('入力ページ '!I262="","",'入力ページ '!I262)</f>
        <v/>
      </c>
      <c r="E108" s="24" t="str">
        <f t="shared" si="49"/>
        <v/>
      </c>
      <c r="F108" s="24" t="str">
        <f t="shared" si="52"/>
        <v/>
      </c>
      <c r="G108" s="24" t="str">
        <f t="shared" si="53"/>
        <v/>
      </c>
      <c r="I108" s="2"/>
    </row>
    <row r="109" spans="1:9" ht="20.100000000000001" customHeight="1" x14ac:dyDescent="0.15">
      <c r="A109" s="442"/>
      <c r="B109" s="451"/>
      <c r="C109" s="135" t="s">
        <v>60</v>
      </c>
      <c r="D109" s="128" t="str">
        <f>IF('入力ページ '!I263="","",'入力ページ '!I263)</f>
        <v/>
      </c>
      <c r="E109" s="24" t="str">
        <f t="shared" si="49"/>
        <v/>
      </c>
      <c r="F109" s="24" t="str">
        <f t="shared" si="52"/>
        <v/>
      </c>
      <c r="G109" s="24" t="str">
        <f t="shared" si="53"/>
        <v/>
      </c>
      <c r="I109" s="2"/>
    </row>
    <row r="110" spans="1:9" ht="20.100000000000001" customHeight="1" x14ac:dyDescent="0.15">
      <c r="A110" s="442"/>
      <c r="B110" s="451"/>
      <c r="C110" s="138" t="s">
        <v>333</v>
      </c>
      <c r="D110" s="128" t="str">
        <f>IF('入力ページ '!I264="","",'入力ページ '!I264)</f>
        <v/>
      </c>
      <c r="E110" s="24" t="str">
        <f t="shared" si="49"/>
        <v/>
      </c>
      <c r="F110" s="24" t="str">
        <f t="shared" si="52"/>
        <v/>
      </c>
      <c r="G110" s="24" t="str">
        <f t="shared" si="53"/>
        <v/>
      </c>
      <c r="I110" s="2"/>
    </row>
    <row r="111" spans="1:9" ht="20.100000000000001" customHeight="1" x14ac:dyDescent="0.15">
      <c r="A111" s="442"/>
      <c r="B111" s="451"/>
      <c r="C111" s="135" t="s">
        <v>168</v>
      </c>
      <c r="D111" s="128" t="str">
        <f>IF('入力ページ '!I265="","",'入力ページ '!I265)</f>
        <v/>
      </c>
      <c r="E111" s="24" t="str">
        <f t="shared" si="49"/>
        <v/>
      </c>
      <c r="F111" s="24" t="str">
        <f t="shared" si="52"/>
        <v/>
      </c>
      <c r="G111" s="24" t="str">
        <f t="shared" si="53"/>
        <v/>
      </c>
      <c r="I111" s="2"/>
    </row>
    <row r="112" spans="1:9" ht="20.100000000000001" customHeight="1" x14ac:dyDescent="0.15">
      <c r="A112" s="442"/>
      <c r="B112" s="451"/>
      <c r="C112" s="135" t="s">
        <v>169</v>
      </c>
      <c r="D112" s="128" t="str">
        <f>IF('入力ページ '!I266="","",'入力ページ '!I266)</f>
        <v/>
      </c>
      <c r="E112" s="24" t="str">
        <f t="shared" si="49"/>
        <v/>
      </c>
      <c r="F112" s="24" t="str">
        <f t="shared" si="52"/>
        <v/>
      </c>
      <c r="G112" s="24" t="str">
        <f t="shared" si="53"/>
        <v/>
      </c>
      <c r="I112" s="2"/>
    </row>
    <row r="113" spans="1:9" ht="20.100000000000001" customHeight="1" x14ac:dyDescent="0.15">
      <c r="A113" s="442"/>
      <c r="B113" s="451"/>
      <c r="C113" s="135" t="s">
        <v>170</v>
      </c>
      <c r="D113" s="128" t="str">
        <f>IF('入力ページ '!I267="","",'入力ページ '!I267)</f>
        <v/>
      </c>
      <c r="E113" s="24" t="str">
        <f t="shared" si="49"/>
        <v/>
      </c>
      <c r="F113" s="24" t="str">
        <f t="shared" si="52"/>
        <v/>
      </c>
      <c r="G113" s="24" t="str">
        <f t="shared" si="53"/>
        <v/>
      </c>
      <c r="I113" s="2"/>
    </row>
    <row r="114" spans="1:9" ht="20.100000000000001" customHeight="1" x14ac:dyDescent="0.15">
      <c r="A114" s="442"/>
      <c r="B114" s="451"/>
      <c r="C114" s="135" t="s">
        <v>171</v>
      </c>
      <c r="D114" s="128" t="str">
        <f>IF('入力ページ '!I268="","",'入力ページ '!I268)</f>
        <v/>
      </c>
      <c r="E114" s="24" t="str">
        <f t="shared" si="49"/>
        <v/>
      </c>
      <c r="F114" s="24" t="str">
        <f t="shared" si="52"/>
        <v/>
      </c>
      <c r="G114" s="24" t="str">
        <f t="shared" si="53"/>
        <v/>
      </c>
      <c r="I114" s="2"/>
    </row>
    <row r="115" spans="1:9" ht="20.100000000000001" customHeight="1" x14ac:dyDescent="0.15">
      <c r="A115" s="442"/>
      <c r="B115" s="451"/>
      <c r="C115" s="135" t="s">
        <v>172</v>
      </c>
      <c r="D115" s="128" t="str">
        <f>IF('入力ページ '!I269="","",'入力ページ '!I269)</f>
        <v/>
      </c>
      <c r="E115" s="24" t="str">
        <f t="shared" si="49"/>
        <v/>
      </c>
      <c r="F115" s="24" t="str">
        <f t="shared" si="52"/>
        <v/>
      </c>
      <c r="G115" s="24" t="str">
        <f t="shared" si="53"/>
        <v/>
      </c>
      <c r="I115" s="2"/>
    </row>
    <row r="116" spans="1:9" ht="20.100000000000001" customHeight="1" x14ac:dyDescent="0.15">
      <c r="A116" s="442"/>
      <c r="B116" s="452"/>
      <c r="C116" s="136" t="s">
        <v>173</v>
      </c>
      <c r="D116" s="129" t="str">
        <f>IF('入力ページ '!I270="","",'入力ページ '!I270)</f>
        <v/>
      </c>
      <c r="E116" s="24" t="str">
        <f t="shared" si="49"/>
        <v/>
      </c>
      <c r="F116" s="24" t="str">
        <f t="shared" si="52"/>
        <v/>
      </c>
      <c r="G116" s="24" t="str">
        <f t="shared" si="53"/>
        <v/>
      </c>
      <c r="I116" s="2"/>
    </row>
    <row r="117" spans="1:9" ht="20.100000000000001" customHeight="1" x14ac:dyDescent="0.15">
      <c r="A117" s="442"/>
      <c r="B117" s="437" t="s">
        <v>367</v>
      </c>
      <c r="C117" s="131" t="s">
        <v>174</v>
      </c>
      <c r="D117" s="119" t="str">
        <f>IF('入力ページ '!I271="","",'入力ページ '!I271)</f>
        <v/>
      </c>
      <c r="E117" s="23" t="str">
        <f t="shared" ref="E117" si="54">IF(D117="","",IF(D117="できる","〇",""))</f>
        <v/>
      </c>
      <c r="F117" s="23" t="str">
        <f t="shared" ref="F117" si="55">IF(D117="","",IF(D117="概ねできる","〇",""))</f>
        <v/>
      </c>
      <c r="G117" s="23" t="str">
        <f t="shared" ref="G117" si="56">IF(D117="","",IF(D117="支援が必要","〇",""))</f>
        <v/>
      </c>
      <c r="I117" s="2"/>
    </row>
    <row r="118" spans="1:9" ht="20.100000000000001" customHeight="1" x14ac:dyDescent="0.15">
      <c r="A118" s="442"/>
      <c r="B118" s="439"/>
      <c r="C118" s="136" t="s">
        <v>98</v>
      </c>
      <c r="D118" s="129" t="str">
        <f>IF('入力ページ '!I272="","",'入力ページ '!I272)</f>
        <v/>
      </c>
      <c r="E118" s="24" t="str">
        <f t="shared" si="49"/>
        <v/>
      </c>
      <c r="F118" s="24" t="str">
        <f t="shared" ref="F118" si="57">IF(D118="","",IF(D118="やや当てはまる","〇",""))</f>
        <v/>
      </c>
      <c r="G118" s="24" t="str">
        <f t="shared" ref="G118" si="58">IF(D118="","",IF(D118="当てはまらない","〇",""))</f>
        <v/>
      </c>
      <c r="I118" s="2"/>
    </row>
    <row r="119" spans="1:9" ht="20.100000000000001" customHeight="1" x14ac:dyDescent="0.15">
      <c r="A119" s="442"/>
      <c r="B119" s="437" t="s">
        <v>34</v>
      </c>
      <c r="C119" s="134" t="s">
        <v>33</v>
      </c>
      <c r="D119" s="130" t="str">
        <f>IF('入力ページ '!I273="","",'入力ページ '!I273)</f>
        <v/>
      </c>
      <c r="E119" s="24" t="str">
        <f t="shared" si="49"/>
        <v/>
      </c>
      <c r="F119" s="24" t="str">
        <f t="shared" ref="F119:F126" si="59">IF(D119="","",IF(D119="やや当てはまる","〇",""))</f>
        <v/>
      </c>
      <c r="G119" s="24" t="str">
        <f t="shared" ref="G119:G126" si="60">IF(D119="","",IF(D119="当てはまらない","〇",""))</f>
        <v/>
      </c>
      <c r="I119" s="2"/>
    </row>
    <row r="120" spans="1:9" ht="20.100000000000001" customHeight="1" x14ac:dyDescent="0.15">
      <c r="A120" s="442"/>
      <c r="B120" s="438"/>
      <c r="C120" s="139" t="s">
        <v>32</v>
      </c>
      <c r="D120" s="128" t="str">
        <f>IF('入力ページ '!I274="","",'入力ページ '!I274)</f>
        <v/>
      </c>
      <c r="E120" s="24" t="str">
        <f t="shared" si="49"/>
        <v/>
      </c>
      <c r="F120" s="24" t="str">
        <f t="shared" si="59"/>
        <v/>
      </c>
      <c r="G120" s="24" t="str">
        <f t="shared" si="60"/>
        <v/>
      </c>
      <c r="H120" s="1"/>
    </row>
    <row r="121" spans="1:9" ht="20.100000000000001" customHeight="1" x14ac:dyDescent="0.15">
      <c r="A121" s="442"/>
      <c r="B121" s="438"/>
      <c r="C121" s="139" t="s">
        <v>31</v>
      </c>
      <c r="D121" s="128" t="str">
        <f>IF('入力ページ '!I275="","",'入力ページ '!I275)</f>
        <v/>
      </c>
      <c r="E121" s="24" t="str">
        <f t="shared" si="49"/>
        <v/>
      </c>
      <c r="F121" s="24" t="str">
        <f t="shared" si="59"/>
        <v/>
      </c>
      <c r="G121" s="24" t="str">
        <f t="shared" si="60"/>
        <v/>
      </c>
      <c r="H121" s="1"/>
    </row>
    <row r="122" spans="1:9" ht="20.100000000000001" customHeight="1" x14ac:dyDescent="0.15">
      <c r="A122" s="442"/>
      <c r="B122" s="438"/>
      <c r="C122" s="135" t="s">
        <v>30</v>
      </c>
      <c r="D122" s="128" t="str">
        <f>IF('入力ページ '!I276="","",'入力ページ '!I276)</f>
        <v/>
      </c>
      <c r="E122" s="24" t="str">
        <f t="shared" si="49"/>
        <v/>
      </c>
      <c r="F122" s="24" t="str">
        <f t="shared" si="59"/>
        <v/>
      </c>
      <c r="G122" s="24" t="str">
        <f t="shared" si="60"/>
        <v/>
      </c>
    </row>
    <row r="123" spans="1:9" ht="20.100000000000001" customHeight="1" x14ac:dyDescent="0.15">
      <c r="A123" s="442"/>
      <c r="B123" s="438"/>
      <c r="C123" s="135" t="s">
        <v>29</v>
      </c>
      <c r="D123" s="128" t="str">
        <f>IF('入力ページ '!I277="","",'入力ページ '!I277)</f>
        <v/>
      </c>
      <c r="E123" s="24" t="str">
        <f t="shared" si="49"/>
        <v/>
      </c>
      <c r="F123" s="24" t="str">
        <f t="shared" si="59"/>
        <v/>
      </c>
      <c r="G123" s="24" t="str">
        <f t="shared" si="60"/>
        <v/>
      </c>
    </row>
    <row r="124" spans="1:9" ht="20.100000000000001" customHeight="1" x14ac:dyDescent="0.15">
      <c r="A124" s="442"/>
      <c r="B124" s="439"/>
      <c r="C124" s="136" t="s">
        <v>28</v>
      </c>
      <c r="D124" s="129" t="str">
        <f>IF('入力ページ '!I278="","",'入力ページ '!I278)</f>
        <v/>
      </c>
      <c r="E124" s="24" t="str">
        <f t="shared" si="49"/>
        <v/>
      </c>
      <c r="F124" s="24" t="str">
        <f t="shared" si="59"/>
        <v/>
      </c>
      <c r="G124" s="24" t="str">
        <f t="shared" si="60"/>
        <v/>
      </c>
    </row>
    <row r="125" spans="1:9" ht="20.100000000000001" customHeight="1" x14ac:dyDescent="0.15">
      <c r="A125" s="446"/>
      <c r="B125" s="437" t="s">
        <v>27</v>
      </c>
      <c r="C125" s="134" t="s">
        <v>339</v>
      </c>
      <c r="D125" s="130" t="str">
        <f>IF('入力ページ '!I279="","",'入力ページ '!I279)</f>
        <v/>
      </c>
      <c r="E125" s="24" t="str">
        <f t="shared" si="49"/>
        <v/>
      </c>
      <c r="F125" s="24" t="str">
        <f t="shared" si="59"/>
        <v/>
      </c>
      <c r="G125" s="24" t="str">
        <f t="shared" si="60"/>
        <v/>
      </c>
    </row>
    <row r="126" spans="1:9" ht="20.100000000000001" customHeight="1" x14ac:dyDescent="0.15">
      <c r="A126" s="446"/>
      <c r="B126" s="438"/>
      <c r="C126" s="135" t="s">
        <v>340</v>
      </c>
      <c r="D126" s="128" t="str">
        <f>IF('入力ページ '!I280="","",'入力ページ '!I280)</f>
        <v/>
      </c>
      <c r="E126" s="24" t="str">
        <f t="shared" si="49"/>
        <v/>
      </c>
      <c r="F126" s="24" t="str">
        <f t="shared" si="59"/>
        <v/>
      </c>
      <c r="G126" s="24" t="str">
        <f t="shared" si="60"/>
        <v/>
      </c>
    </row>
    <row r="127" spans="1:9" ht="20.100000000000001" customHeight="1" x14ac:dyDescent="0.15">
      <c r="A127" s="446"/>
      <c r="B127" s="438"/>
      <c r="C127" s="135" t="s">
        <v>341</v>
      </c>
      <c r="D127" s="128" t="str">
        <f>IF('入力ページ '!I281="","",'入力ページ '!I281)</f>
        <v/>
      </c>
      <c r="E127" s="24" t="str">
        <f t="shared" si="49"/>
        <v/>
      </c>
      <c r="F127" s="24" t="str">
        <f t="shared" ref="F127:F128" si="61">IF(D127="","",IF(D127="やや当てはまる","〇",""))</f>
        <v/>
      </c>
      <c r="G127" s="24" t="str">
        <f t="shared" ref="G127:G128" si="62">IF(D127="","",IF(D127="当てはまらない","〇",""))</f>
        <v/>
      </c>
    </row>
    <row r="128" spans="1:9" ht="14.25" x14ac:dyDescent="0.15">
      <c r="A128" s="449"/>
      <c r="B128" s="439"/>
      <c r="C128" s="136" t="s">
        <v>342</v>
      </c>
      <c r="D128" s="129" t="str">
        <f>IF('入力ページ '!I282="","",'入力ページ '!I282)</f>
        <v/>
      </c>
      <c r="E128" s="24" t="str">
        <f t="shared" si="49"/>
        <v/>
      </c>
      <c r="F128" s="24" t="str">
        <f t="shared" si="61"/>
        <v/>
      </c>
      <c r="G128" s="24" t="str">
        <f t="shared" si="62"/>
        <v/>
      </c>
    </row>
    <row r="129" spans="1:7" ht="31.5" customHeight="1" x14ac:dyDescent="0.15">
      <c r="A129" s="26"/>
      <c r="B129" s="30"/>
      <c r="C129" s="27"/>
      <c r="D129" s="66"/>
      <c r="E129" s="35"/>
      <c r="F129" s="35"/>
      <c r="G129" s="35"/>
    </row>
    <row r="130" spans="1:7" ht="27.75" customHeight="1" x14ac:dyDescent="0.15">
      <c r="A130" s="26"/>
      <c r="B130" s="30"/>
      <c r="C130" s="27"/>
      <c r="D130" s="66"/>
      <c r="E130" s="35"/>
      <c r="F130" s="35"/>
      <c r="G130" s="35"/>
    </row>
    <row r="131" spans="1:7" ht="46.5" customHeight="1" x14ac:dyDescent="0.15">
      <c r="A131" s="33"/>
      <c r="B131" s="32"/>
      <c r="C131" s="32"/>
      <c r="D131" s="32"/>
      <c r="E131" s="33"/>
      <c r="F131" s="33"/>
      <c r="G131" s="33"/>
    </row>
    <row r="132" spans="1:7" ht="18" customHeight="1" x14ac:dyDescent="0.15">
      <c r="A132" s="33"/>
      <c r="B132" s="32"/>
      <c r="C132" s="32"/>
      <c r="D132" s="32"/>
      <c r="E132" s="33"/>
      <c r="F132" s="33"/>
      <c r="G132" s="33"/>
    </row>
    <row r="133" spans="1:7" ht="18" customHeight="1" x14ac:dyDescent="0.15">
      <c r="A133" s="33"/>
      <c r="B133" s="32"/>
      <c r="C133" s="32"/>
      <c r="D133" s="32"/>
      <c r="E133" s="33"/>
      <c r="F133" s="33"/>
      <c r="G133" s="33"/>
    </row>
    <row r="134" spans="1:7" ht="18" customHeight="1" x14ac:dyDescent="0.15">
      <c r="A134" s="33"/>
      <c r="B134" s="32"/>
      <c r="C134" s="32"/>
      <c r="D134" s="32"/>
      <c r="E134" s="33"/>
      <c r="F134" s="33"/>
      <c r="G134" s="33"/>
    </row>
    <row r="135" spans="1:7" ht="18" customHeight="1" x14ac:dyDescent="0.15">
      <c r="A135" s="33"/>
      <c r="B135" s="32"/>
      <c r="C135" s="32"/>
      <c r="D135" s="32"/>
      <c r="E135" s="33"/>
      <c r="F135" s="33"/>
      <c r="G135" s="33"/>
    </row>
    <row r="136" spans="1:7" ht="18.75" customHeight="1" x14ac:dyDescent="0.15">
      <c r="A136" s="33"/>
      <c r="B136" s="461" t="str">
        <f>IF('入力ページ '!E284="","",'入力ページ '!E284)</f>
        <v/>
      </c>
      <c r="C136" s="461"/>
      <c r="D136" s="461"/>
      <c r="E136" s="461"/>
      <c r="F136" s="461"/>
      <c r="G136" s="33"/>
    </row>
    <row r="137" spans="1:7" ht="18.75" customHeight="1" x14ac:dyDescent="0.15">
      <c r="A137" s="33"/>
      <c r="B137" s="461"/>
      <c r="C137" s="461"/>
      <c r="D137" s="461"/>
      <c r="E137" s="461"/>
      <c r="F137" s="461"/>
      <c r="G137" s="33"/>
    </row>
    <row r="138" spans="1:7" ht="18.75" customHeight="1" x14ac:dyDescent="0.15">
      <c r="A138" s="33"/>
      <c r="B138" s="461"/>
      <c r="C138" s="461"/>
      <c r="D138" s="461"/>
      <c r="E138" s="461"/>
      <c r="F138" s="461"/>
      <c r="G138" s="33"/>
    </row>
    <row r="139" spans="1:7" ht="18.75" customHeight="1" x14ac:dyDescent="0.15">
      <c r="A139" s="33"/>
      <c r="B139" s="461"/>
      <c r="C139" s="461"/>
      <c r="D139" s="461"/>
      <c r="E139" s="461"/>
      <c r="F139" s="461"/>
      <c r="G139" s="33"/>
    </row>
    <row r="140" spans="1:7" ht="18.75" customHeight="1" x14ac:dyDescent="0.15">
      <c r="A140" s="33"/>
      <c r="B140" s="461"/>
      <c r="C140" s="461"/>
      <c r="D140" s="461"/>
      <c r="E140" s="461"/>
      <c r="F140" s="461"/>
      <c r="G140" s="33"/>
    </row>
    <row r="141" spans="1:7" ht="18.75" customHeight="1" x14ac:dyDescent="0.15">
      <c r="A141" s="33"/>
      <c r="B141" s="461"/>
      <c r="C141" s="461"/>
      <c r="D141" s="461"/>
      <c r="E141" s="461"/>
      <c r="F141" s="461"/>
      <c r="G141" s="33"/>
    </row>
    <row r="142" spans="1:7" ht="18.75" customHeight="1" x14ac:dyDescent="0.15">
      <c r="A142" s="33"/>
      <c r="B142" s="461"/>
      <c r="C142" s="461"/>
      <c r="D142" s="461"/>
      <c r="E142" s="461"/>
      <c r="F142" s="461"/>
      <c r="G142" s="33"/>
    </row>
    <row r="143" spans="1:7" ht="18.75" customHeight="1" x14ac:dyDescent="0.15">
      <c r="A143" s="33"/>
      <c r="B143" s="461"/>
      <c r="C143" s="461"/>
      <c r="D143" s="461"/>
      <c r="E143" s="461"/>
      <c r="F143" s="461"/>
      <c r="G143" s="33"/>
    </row>
    <row r="144" spans="1:7" ht="18" customHeight="1" x14ac:dyDescent="0.15">
      <c r="A144" s="33"/>
      <c r="B144" s="144"/>
      <c r="C144" s="144"/>
      <c r="D144" s="144"/>
      <c r="E144" s="144"/>
      <c r="F144" s="144"/>
      <c r="G144" s="33"/>
    </row>
    <row r="145" spans="1:7" ht="18" customHeight="1" x14ac:dyDescent="0.15">
      <c r="A145" s="33"/>
      <c r="B145" s="144"/>
      <c r="C145" s="144"/>
      <c r="D145" s="144"/>
      <c r="E145" s="144"/>
      <c r="F145" s="144"/>
      <c r="G145" s="33"/>
    </row>
    <row r="146" spans="1:7" ht="18" customHeight="1" x14ac:dyDescent="0.15">
      <c r="A146" s="33"/>
      <c r="B146" s="144"/>
      <c r="C146" s="144"/>
      <c r="D146" s="144"/>
      <c r="E146" s="144"/>
      <c r="F146" s="144"/>
      <c r="G146" s="33"/>
    </row>
    <row r="147" spans="1:7" x14ac:dyDescent="0.15">
      <c r="A147" s="34"/>
      <c r="B147" s="145"/>
      <c r="C147" s="145"/>
      <c r="D147" s="145"/>
      <c r="E147" s="145"/>
      <c r="F147" s="145"/>
      <c r="G147" s="34"/>
    </row>
    <row r="148" spans="1:7" ht="15.75" customHeight="1" x14ac:dyDescent="0.15">
      <c r="A148" s="34"/>
      <c r="B148" s="34"/>
      <c r="C148" s="34"/>
      <c r="D148" s="34"/>
      <c r="E148" s="34"/>
      <c r="F148" s="34"/>
      <c r="G148" s="34"/>
    </row>
    <row r="149" spans="1:7" x14ac:dyDescent="0.15">
      <c r="A149" s="33"/>
      <c r="B149" s="32"/>
      <c r="C149" s="32"/>
      <c r="D149" s="66"/>
      <c r="E149" s="33"/>
      <c r="F149" s="33"/>
      <c r="G149" s="33"/>
    </row>
    <row r="150" spans="1:7" ht="18" customHeight="1" x14ac:dyDescent="0.15">
      <c r="A150" s="33"/>
      <c r="B150" s="455" t="str">
        <f>IF('入力ページ '!E291="","",'入力ページ '!E291)</f>
        <v/>
      </c>
      <c r="C150" s="455"/>
      <c r="D150" s="455"/>
      <c r="E150" s="455"/>
      <c r="F150" s="455"/>
      <c r="G150" s="33"/>
    </row>
    <row r="151" spans="1:7" ht="18" customHeight="1" x14ac:dyDescent="0.15">
      <c r="A151" s="33"/>
      <c r="B151" s="455" t="str">
        <f>IF('入力ページ '!E292="","",'入力ページ '!E292)</f>
        <v/>
      </c>
      <c r="C151" s="455"/>
      <c r="D151" s="455"/>
      <c r="E151" s="455"/>
      <c r="F151" s="455"/>
      <c r="G151" s="33"/>
    </row>
    <row r="152" spans="1:7" ht="18" customHeight="1" x14ac:dyDescent="0.15">
      <c r="A152" s="33"/>
      <c r="B152" s="455" t="str">
        <f>IF('入力ページ '!E293="","",'入力ページ '!E293)</f>
        <v/>
      </c>
      <c r="C152" s="455"/>
      <c r="D152" s="455"/>
      <c r="E152" s="455"/>
      <c r="F152" s="455"/>
      <c r="G152" s="33"/>
    </row>
    <row r="153" spans="1:7" ht="18" customHeight="1" x14ac:dyDescent="0.15">
      <c r="A153" s="33"/>
      <c r="B153" s="455" t="str">
        <f>IF('入力ページ '!E294="","",'入力ページ '!E294)</f>
        <v/>
      </c>
      <c r="C153" s="455"/>
      <c r="D153" s="455"/>
      <c r="E153" s="455"/>
      <c r="F153" s="455"/>
      <c r="G153" s="33"/>
    </row>
    <row r="154" spans="1:7" ht="18" customHeight="1" x14ac:dyDescent="0.15">
      <c r="A154" s="33"/>
      <c r="B154" s="455" t="str">
        <f>IF('入力ページ '!E295="","",'入力ページ '!E295)</f>
        <v/>
      </c>
      <c r="C154" s="455"/>
      <c r="D154" s="455"/>
      <c r="E154" s="455"/>
      <c r="F154" s="455"/>
      <c r="G154" s="33"/>
    </row>
    <row r="155" spans="1:7" ht="18" customHeight="1" x14ac:dyDescent="0.15">
      <c r="A155" s="33"/>
      <c r="B155" s="455" t="str">
        <f>IF('入力ページ '!E296="","",'入力ページ '!E296)</f>
        <v/>
      </c>
      <c r="C155" s="455"/>
      <c r="D155" s="455"/>
      <c r="E155" s="455"/>
      <c r="F155" s="455"/>
      <c r="G155" s="33"/>
    </row>
    <row r="156" spans="1:7" x14ac:dyDescent="0.15">
      <c r="A156" s="33"/>
      <c r="B156" s="32"/>
      <c r="C156" s="32"/>
      <c r="D156" s="66"/>
      <c r="E156" s="33"/>
      <c r="F156" s="33"/>
      <c r="G156" s="33"/>
    </row>
    <row r="157" spans="1:7" x14ac:dyDescent="0.15">
      <c r="A157" s="33"/>
      <c r="B157" s="32"/>
      <c r="C157" s="32"/>
      <c r="D157" s="66"/>
      <c r="E157" s="33"/>
      <c r="F157" s="33"/>
      <c r="G157" s="33"/>
    </row>
    <row r="158" spans="1:7" x14ac:dyDescent="0.15">
      <c r="A158" s="33"/>
      <c r="B158" s="32"/>
      <c r="C158" s="32"/>
      <c r="D158" s="66"/>
      <c r="E158" s="33"/>
      <c r="F158" s="33"/>
      <c r="G158" s="33"/>
    </row>
    <row r="159" spans="1:7" x14ac:dyDescent="0.15">
      <c r="A159" s="33"/>
      <c r="B159" s="32"/>
      <c r="C159" s="32"/>
      <c r="D159" s="66"/>
      <c r="E159" s="33"/>
      <c r="F159" s="33"/>
      <c r="G159" s="33"/>
    </row>
    <row r="160" spans="1:7" x14ac:dyDescent="0.15">
      <c r="A160" s="33"/>
      <c r="B160" s="32"/>
      <c r="C160" s="32"/>
      <c r="D160" s="66"/>
      <c r="E160" s="33"/>
      <c r="F160" s="33"/>
      <c r="G160" s="33"/>
    </row>
    <row r="161" spans="1:7" x14ac:dyDescent="0.15">
      <c r="A161" s="33"/>
      <c r="B161" s="32"/>
      <c r="C161" s="32"/>
      <c r="D161" s="66"/>
      <c r="E161" s="33"/>
      <c r="F161" s="33"/>
      <c r="G161" s="33"/>
    </row>
    <row r="162" spans="1:7" x14ac:dyDescent="0.15">
      <c r="A162" s="33"/>
      <c r="B162" s="32"/>
      <c r="C162" s="32"/>
      <c r="D162" s="66"/>
      <c r="E162" s="33"/>
      <c r="F162" s="33"/>
      <c r="G162" s="33"/>
    </row>
    <row r="163" spans="1:7" x14ac:dyDescent="0.15">
      <c r="A163" s="33"/>
      <c r="B163" s="32"/>
      <c r="C163" s="32"/>
      <c r="D163" s="66"/>
      <c r="E163" s="33"/>
      <c r="F163" s="33"/>
      <c r="G163" s="33"/>
    </row>
    <row r="164" spans="1:7" x14ac:dyDescent="0.15">
      <c r="A164" s="33"/>
      <c r="B164" s="32"/>
      <c r="C164" s="32"/>
      <c r="D164" s="66"/>
      <c r="E164" s="33"/>
      <c r="F164" s="33"/>
      <c r="G164" s="33"/>
    </row>
    <row r="165" spans="1:7" x14ac:dyDescent="0.15">
      <c r="A165" s="33"/>
      <c r="B165" s="32"/>
      <c r="C165" s="32"/>
      <c r="D165" s="66"/>
      <c r="E165" s="33"/>
      <c r="F165" s="33"/>
      <c r="G165" s="33"/>
    </row>
    <row r="166" spans="1:7" x14ac:dyDescent="0.15">
      <c r="A166" s="33"/>
      <c r="B166" s="32"/>
      <c r="C166" s="32"/>
      <c r="D166" s="66"/>
      <c r="E166" s="33"/>
      <c r="F166" s="33"/>
      <c r="G166" s="33"/>
    </row>
    <row r="167" spans="1:7" x14ac:dyDescent="0.15">
      <c r="A167" s="33"/>
      <c r="B167" s="32"/>
      <c r="C167" s="32"/>
      <c r="D167" s="66"/>
      <c r="E167" s="33"/>
      <c r="F167" s="33"/>
      <c r="G167" s="33"/>
    </row>
    <row r="168" spans="1:7" x14ac:dyDescent="0.15">
      <c r="A168" s="33"/>
      <c r="B168" s="32"/>
      <c r="C168" s="32"/>
      <c r="D168" s="66"/>
      <c r="E168" s="33"/>
      <c r="F168" s="33"/>
      <c r="G168" s="33"/>
    </row>
    <row r="169" spans="1:7" x14ac:dyDescent="0.15">
      <c r="A169" s="33"/>
      <c r="B169" s="32"/>
      <c r="C169" s="32"/>
      <c r="D169" s="66"/>
      <c r="E169" s="33"/>
      <c r="F169" s="33"/>
      <c r="G169" s="33"/>
    </row>
    <row r="170" spans="1:7" x14ac:dyDescent="0.15">
      <c r="A170" s="33"/>
      <c r="B170" s="32"/>
      <c r="C170" s="32"/>
      <c r="D170" s="66"/>
      <c r="E170" s="33"/>
      <c r="F170" s="33"/>
      <c r="G170" s="33"/>
    </row>
    <row r="171" spans="1:7" x14ac:dyDescent="0.15">
      <c r="A171" s="33"/>
      <c r="B171" s="32"/>
      <c r="C171" s="32"/>
      <c r="D171" s="66"/>
      <c r="E171" s="33"/>
      <c r="F171" s="33"/>
      <c r="G171" s="33"/>
    </row>
    <row r="172" spans="1:7" x14ac:dyDescent="0.15">
      <c r="A172" s="33"/>
      <c r="B172" s="32"/>
      <c r="C172" s="32"/>
      <c r="D172" s="66"/>
      <c r="E172" s="33"/>
      <c r="F172" s="33"/>
      <c r="G172" s="33"/>
    </row>
    <row r="173" spans="1:7" x14ac:dyDescent="0.15">
      <c r="A173" s="33"/>
      <c r="B173" s="32"/>
      <c r="C173" s="32"/>
      <c r="D173" s="66"/>
      <c r="E173" s="33"/>
      <c r="F173" s="33"/>
      <c r="G173" s="33"/>
    </row>
    <row r="174" spans="1:7" x14ac:dyDescent="0.15">
      <c r="A174" s="33"/>
      <c r="B174" s="32"/>
      <c r="C174" s="32"/>
      <c r="D174" s="66"/>
      <c r="E174" s="33"/>
      <c r="F174" s="33"/>
      <c r="G174" s="33"/>
    </row>
    <row r="175" spans="1:7" x14ac:dyDescent="0.15">
      <c r="A175" s="33"/>
      <c r="B175" s="32"/>
      <c r="C175" s="32"/>
      <c r="D175" s="66"/>
      <c r="E175" s="33"/>
      <c r="F175" s="33"/>
      <c r="G175" s="33"/>
    </row>
    <row r="176" spans="1:7" x14ac:dyDescent="0.15">
      <c r="A176" s="33"/>
      <c r="B176" s="32"/>
      <c r="C176" s="32"/>
      <c r="D176" s="66"/>
      <c r="E176" s="33"/>
      <c r="F176" s="33"/>
      <c r="G176" s="33"/>
    </row>
    <row r="177" spans="1:7" x14ac:dyDescent="0.15">
      <c r="A177" s="33"/>
      <c r="B177" s="32"/>
      <c r="C177" s="32"/>
      <c r="D177" s="66"/>
      <c r="E177" s="33"/>
      <c r="F177" s="33"/>
      <c r="G177" s="33"/>
    </row>
    <row r="178" spans="1:7" x14ac:dyDescent="0.15">
      <c r="A178" s="33"/>
      <c r="B178" s="32"/>
      <c r="C178" s="32"/>
      <c r="D178" s="66"/>
      <c r="E178" s="33"/>
      <c r="F178" s="33"/>
      <c r="G178" s="33"/>
    </row>
    <row r="179" spans="1:7" x14ac:dyDescent="0.15">
      <c r="A179" s="33"/>
      <c r="B179" s="32"/>
      <c r="C179" s="32"/>
      <c r="D179" s="66"/>
      <c r="E179" s="33"/>
      <c r="F179" s="33"/>
      <c r="G179" s="33"/>
    </row>
    <row r="180" spans="1:7" x14ac:dyDescent="0.15">
      <c r="A180" s="33"/>
      <c r="B180" s="32"/>
      <c r="C180" s="32"/>
      <c r="D180" s="66"/>
      <c r="E180" s="33"/>
      <c r="F180" s="33"/>
      <c r="G180" s="33"/>
    </row>
    <row r="181" spans="1:7" x14ac:dyDescent="0.15">
      <c r="A181" s="33"/>
      <c r="B181" s="32"/>
      <c r="C181" s="32"/>
      <c r="D181" s="66"/>
      <c r="E181" s="33"/>
      <c r="F181" s="33"/>
      <c r="G181" s="33"/>
    </row>
    <row r="182" spans="1:7" x14ac:dyDescent="0.15">
      <c r="A182" s="33"/>
      <c r="B182" s="32"/>
      <c r="C182" s="32"/>
      <c r="D182" s="66"/>
      <c r="E182" s="33"/>
      <c r="F182" s="33"/>
      <c r="G182" s="33"/>
    </row>
    <row r="183" spans="1:7" x14ac:dyDescent="0.15">
      <c r="A183" s="33"/>
      <c r="B183" s="32"/>
      <c r="C183" s="32"/>
      <c r="D183" s="66"/>
      <c r="E183" s="33"/>
      <c r="F183" s="33"/>
      <c r="G183" s="33"/>
    </row>
    <row r="184" spans="1:7" x14ac:dyDescent="0.15">
      <c r="A184" s="33"/>
      <c r="B184" s="32"/>
      <c r="C184" s="32"/>
      <c r="D184" s="66"/>
      <c r="E184" s="33"/>
      <c r="F184" s="33"/>
      <c r="G184" s="33"/>
    </row>
    <row r="185" spans="1:7" x14ac:dyDescent="0.15">
      <c r="A185" s="33"/>
      <c r="B185" s="32"/>
      <c r="C185" s="32"/>
      <c r="D185" s="66"/>
      <c r="E185" s="33"/>
      <c r="F185" s="33"/>
      <c r="G185" s="33"/>
    </row>
  </sheetData>
  <sheetProtection sheet="1" objects="1" scenarios="1"/>
  <mergeCells count="50">
    <mergeCell ref="B136:F143"/>
    <mergeCell ref="B151:F151"/>
    <mergeCell ref="B150:F150"/>
    <mergeCell ref="B152:F152"/>
    <mergeCell ref="B153:F153"/>
    <mergeCell ref="B154:F154"/>
    <mergeCell ref="B155:F155"/>
    <mergeCell ref="A4:A33"/>
    <mergeCell ref="A53:A73"/>
    <mergeCell ref="A98:A107"/>
    <mergeCell ref="A50:A52"/>
    <mergeCell ref="B4:B6"/>
    <mergeCell ref="B7:B8"/>
    <mergeCell ref="B9:B10"/>
    <mergeCell ref="B13:B17"/>
    <mergeCell ref="B18:B22"/>
    <mergeCell ref="B23:B26"/>
    <mergeCell ref="B27:B28"/>
    <mergeCell ref="B34:B39"/>
    <mergeCell ref="B45:B46"/>
    <mergeCell ref="B11:B12"/>
    <mergeCell ref="A34:A39"/>
    <mergeCell ref="B53:B55"/>
    <mergeCell ref="B56:B57"/>
    <mergeCell ref="B58:B64"/>
    <mergeCell ref="B50:B52"/>
    <mergeCell ref="B1:I1"/>
    <mergeCell ref="B117:B118"/>
    <mergeCell ref="B119:B124"/>
    <mergeCell ref="B108:B116"/>
    <mergeCell ref="B98:B107"/>
    <mergeCell ref="B71:B73"/>
    <mergeCell ref="B89:B91"/>
    <mergeCell ref="B92:B97"/>
    <mergeCell ref="J7:L7"/>
    <mergeCell ref="E3:G3"/>
    <mergeCell ref="E44:G44"/>
    <mergeCell ref="E88:G88"/>
    <mergeCell ref="A108:A128"/>
    <mergeCell ref="B76:B83"/>
    <mergeCell ref="B47:B49"/>
    <mergeCell ref="B65:B67"/>
    <mergeCell ref="B68:B70"/>
    <mergeCell ref="B125:B128"/>
    <mergeCell ref="A45:A49"/>
    <mergeCell ref="A74:A83"/>
    <mergeCell ref="A89:A97"/>
    <mergeCell ref="B29:B30"/>
    <mergeCell ref="B31:B33"/>
    <mergeCell ref="B74:B75"/>
  </mergeCells>
  <phoneticPr fontId="2"/>
  <conditionalFormatting sqref="D1:D130 I7:L7 D149 D156:D1048576">
    <cfRule type="cellIs" dxfId="37" priority="41" operator="equal">
      <formula>"当てはまる"</formula>
    </cfRule>
    <cfRule type="cellIs" dxfId="36" priority="42" operator="equal">
      <formula>"支援が必要"</formula>
    </cfRule>
  </conditionalFormatting>
  <conditionalFormatting sqref="D3:G3">
    <cfRule type="cellIs" dxfId="35" priority="39" operator="equal">
      <formula>"当てはまる"</formula>
    </cfRule>
    <cfRule type="cellIs" dxfId="34" priority="40" operator="equal">
      <formula>"支援が必要"</formula>
    </cfRule>
  </conditionalFormatting>
  <conditionalFormatting sqref="D44:G44">
    <cfRule type="cellIs" dxfId="33" priority="37" operator="equal">
      <formula>"当てはまる"</formula>
    </cfRule>
    <cfRule type="cellIs" dxfId="32" priority="38" operator="equal">
      <formula>"支援が必要"</formula>
    </cfRule>
  </conditionalFormatting>
  <conditionalFormatting sqref="D88:G88">
    <cfRule type="cellIs" dxfId="31" priority="35" operator="equal">
      <formula>"当てはまる"</formula>
    </cfRule>
    <cfRule type="cellIs" dxfId="30" priority="36" operator="equal">
      <formula>"支援が必要"</formula>
    </cfRule>
  </conditionalFormatting>
  <conditionalFormatting sqref="E4:G39">
    <cfRule type="cellIs" dxfId="29" priority="15" operator="equal">
      <formula>"当てはまる"</formula>
    </cfRule>
    <cfRule type="cellIs" dxfId="28" priority="16" operator="equal">
      <formula>"支援が必要"</formula>
    </cfRule>
  </conditionalFormatting>
  <conditionalFormatting sqref="E45:G83">
    <cfRule type="cellIs" dxfId="27" priority="7" operator="equal">
      <formula>"当てはまる"</formula>
    </cfRule>
    <cfRule type="cellIs" dxfId="26" priority="8" operator="equal">
      <formula>"支援が必要"</formula>
    </cfRule>
  </conditionalFormatting>
  <conditionalFormatting sqref="E89:G128">
    <cfRule type="cellIs" dxfId="25" priority="3" operator="equal">
      <formula>"当てはまる"</formula>
    </cfRule>
    <cfRule type="cellIs" dxfId="24" priority="4" operator="equal">
      <formula>"支援が必要"</formula>
    </cfRule>
  </conditionalFormatting>
  <printOptions horizontalCentered="1"/>
  <pageMargins left="0.59055118110236227" right="0.59055118110236227" top="0.27559055118110237" bottom="0.31496062992125984" header="0" footer="0"/>
  <pageSetup paperSize="9" scale="94" orientation="portrait" r:id="rId1"/>
  <headerFooter alignWithMargins="0">
    <oddHeader>&amp;R&amp;"HG丸ｺﾞｼｯｸM-PRO,標準"&amp;12【成長の記録編】</oddHeader>
  </headerFooter>
  <rowBreaks count="3" manualBreakCount="3">
    <brk id="42" max="6" man="1"/>
    <brk id="86" max="6" man="1"/>
    <brk id="130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66"/>
    <pageSetUpPr fitToPage="1"/>
  </sheetPr>
  <dimension ref="A1:DF280"/>
  <sheetViews>
    <sheetView showGridLines="0" view="pageBreakPreview" zoomScaleNormal="100" zoomScaleSheetLayoutView="100" workbookViewId="0">
      <selection activeCell="B252" sqref="B252"/>
    </sheetView>
  </sheetViews>
  <sheetFormatPr defaultRowHeight="13.5" x14ac:dyDescent="0.15"/>
  <cols>
    <col min="1" max="1" width="4.125" style="2" customWidth="1"/>
    <col min="2" max="2" width="12.75" style="3" customWidth="1"/>
    <col min="3" max="3" width="37.625" style="3" customWidth="1"/>
    <col min="4" max="4" width="14.875" style="3" customWidth="1"/>
    <col min="5" max="7" width="9.375" style="2" customWidth="1"/>
    <col min="8" max="8" width="6.5" style="2" customWidth="1"/>
    <col min="9" max="9" width="6.5" style="1" customWidth="1"/>
    <col min="10" max="16384" width="9" style="1"/>
  </cols>
  <sheetData>
    <row r="1" spans="1:9" ht="77.25" customHeight="1" x14ac:dyDescent="0.15">
      <c r="B1" s="20"/>
      <c r="C1" s="20"/>
      <c r="D1" s="20"/>
      <c r="E1" s="20"/>
      <c r="F1" s="20"/>
      <c r="G1" s="20"/>
      <c r="H1" s="20"/>
      <c r="I1" s="20"/>
    </row>
    <row r="2" spans="1:9" ht="45.75" customHeight="1" x14ac:dyDescent="0.15">
      <c r="A2" s="33"/>
      <c r="B2" s="36"/>
      <c r="C2" s="36"/>
      <c r="D2" s="36"/>
      <c r="E2" s="23"/>
      <c r="F2" s="23"/>
      <c r="G2" s="23"/>
      <c r="H2" s="20"/>
      <c r="I2" s="20"/>
    </row>
    <row r="3" spans="1:9" ht="38.25" customHeight="1" x14ac:dyDescent="0.15">
      <c r="A3" s="33"/>
      <c r="B3" s="140"/>
      <c r="C3" s="140"/>
      <c r="D3" s="66"/>
      <c r="E3" s="434" t="s">
        <v>491</v>
      </c>
      <c r="F3" s="434"/>
      <c r="G3" s="434"/>
      <c r="H3" s="11"/>
      <c r="I3" s="11"/>
    </row>
    <row r="4" spans="1:9" ht="21.75" customHeight="1" x14ac:dyDescent="0.15">
      <c r="A4" s="444" t="s">
        <v>10</v>
      </c>
      <c r="B4" s="437" t="s">
        <v>9</v>
      </c>
      <c r="C4" s="131" t="s">
        <v>106</v>
      </c>
      <c r="D4" s="125" t="str">
        <f>IF('入力ページ '!I299="","",'入力ページ '!I299)</f>
        <v/>
      </c>
      <c r="E4" s="23" t="str">
        <f>IF(D4="","",IF(D4="できる","〇",""))</f>
        <v/>
      </c>
      <c r="F4" s="23" t="str">
        <f>IF(D4="","",IF(D4="概ねできる","〇",""))</f>
        <v/>
      </c>
      <c r="G4" s="23" t="str">
        <f>IF(D4="","",IF(D4="支援が必要","〇",""))</f>
        <v/>
      </c>
      <c r="I4" s="2"/>
    </row>
    <row r="5" spans="1:9" ht="21.75" customHeight="1" x14ac:dyDescent="0.15">
      <c r="A5" s="442"/>
      <c r="B5" s="439"/>
      <c r="C5" s="132" t="s">
        <v>232</v>
      </c>
      <c r="D5" s="74" t="str">
        <f>IF('入力ページ '!I300="","",'入力ページ '!I300)</f>
        <v/>
      </c>
      <c r="E5" s="23" t="str">
        <f t="shared" ref="E5:E34" si="0">IF(D5="","",IF(D5="できる","〇",""))</f>
        <v/>
      </c>
      <c r="F5" s="23" t="str">
        <f t="shared" ref="F5:F34" si="1">IF(D5="","",IF(D5="概ねできる","〇",""))</f>
        <v/>
      </c>
      <c r="G5" s="23" t="str">
        <f t="shared" ref="G5:G34" si="2">IF(D5="","",IF(D5="支援が必要","〇",""))</f>
        <v/>
      </c>
      <c r="I5" s="2"/>
    </row>
    <row r="6" spans="1:9" ht="21.75" customHeight="1" x14ac:dyDescent="0.15">
      <c r="A6" s="442"/>
      <c r="B6" s="437" t="s">
        <v>8</v>
      </c>
      <c r="C6" s="131" t="s">
        <v>233</v>
      </c>
      <c r="D6" s="125" t="str">
        <f>IF('入力ページ '!I301="","",'入力ページ '!I301)</f>
        <v/>
      </c>
      <c r="E6" s="23" t="str">
        <f t="shared" si="0"/>
        <v/>
      </c>
      <c r="F6" s="23" t="str">
        <f t="shared" si="1"/>
        <v/>
      </c>
      <c r="G6" s="23" t="str">
        <f t="shared" si="2"/>
        <v/>
      </c>
      <c r="I6" s="2"/>
    </row>
    <row r="7" spans="1:9" ht="21.75" customHeight="1" x14ac:dyDescent="0.15">
      <c r="A7" s="442"/>
      <c r="B7" s="438"/>
      <c r="C7" s="133" t="s">
        <v>234</v>
      </c>
      <c r="D7" s="72" t="str">
        <f>IF('入力ページ '!I302="","",'入力ページ '!I302)</f>
        <v/>
      </c>
      <c r="E7" s="23" t="str">
        <f t="shared" si="0"/>
        <v/>
      </c>
      <c r="F7" s="23" t="str">
        <f t="shared" si="1"/>
        <v/>
      </c>
      <c r="G7" s="23" t="str">
        <f t="shared" si="2"/>
        <v/>
      </c>
      <c r="I7" s="2"/>
    </row>
    <row r="8" spans="1:9" ht="21.75" customHeight="1" x14ac:dyDescent="0.15">
      <c r="A8" s="442"/>
      <c r="B8" s="438"/>
      <c r="C8" s="133" t="s">
        <v>235</v>
      </c>
      <c r="D8" s="72" t="str">
        <f>IF('入力ページ '!I303="","",'入力ページ '!I303)</f>
        <v/>
      </c>
      <c r="E8" s="23" t="str">
        <f t="shared" si="0"/>
        <v/>
      </c>
      <c r="F8" s="23" t="str">
        <f t="shared" si="1"/>
        <v/>
      </c>
      <c r="G8" s="23" t="str">
        <f t="shared" si="2"/>
        <v/>
      </c>
      <c r="I8" s="2"/>
    </row>
    <row r="9" spans="1:9" ht="21.75" customHeight="1" x14ac:dyDescent="0.15">
      <c r="A9" s="442"/>
      <c r="B9" s="439"/>
      <c r="C9" s="132" t="s">
        <v>236</v>
      </c>
      <c r="D9" s="74" t="str">
        <f>IF('入力ページ '!I304="","",'入力ページ '!I304)</f>
        <v/>
      </c>
      <c r="E9" s="23" t="str">
        <f t="shared" si="0"/>
        <v/>
      </c>
      <c r="F9" s="23" t="str">
        <f t="shared" si="1"/>
        <v/>
      </c>
      <c r="G9" s="23" t="str">
        <f t="shared" si="2"/>
        <v/>
      </c>
      <c r="I9" s="2"/>
    </row>
    <row r="10" spans="1:9" ht="21.75" customHeight="1" x14ac:dyDescent="0.15">
      <c r="A10" s="442"/>
      <c r="B10" s="437" t="s">
        <v>7</v>
      </c>
      <c r="C10" s="131" t="s">
        <v>237</v>
      </c>
      <c r="D10" s="125" t="str">
        <f>IF('入力ページ '!I305="","",'入力ページ '!I305)</f>
        <v/>
      </c>
      <c r="E10" s="23" t="str">
        <f t="shared" si="0"/>
        <v/>
      </c>
      <c r="F10" s="23" t="str">
        <f t="shared" si="1"/>
        <v/>
      </c>
      <c r="G10" s="23" t="str">
        <f t="shared" si="2"/>
        <v/>
      </c>
      <c r="I10" s="2"/>
    </row>
    <row r="11" spans="1:9" ht="21.75" customHeight="1" x14ac:dyDescent="0.15">
      <c r="A11" s="442"/>
      <c r="B11" s="438"/>
      <c r="C11" s="133" t="s">
        <v>238</v>
      </c>
      <c r="D11" s="72" t="str">
        <f>IF('入力ページ '!I306="","",'入力ページ '!I306)</f>
        <v/>
      </c>
      <c r="E11" s="23" t="str">
        <f t="shared" si="0"/>
        <v/>
      </c>
      <c r="F11" s="23" t="str">
        <f t="shared" si="1"/>
        <v/>
      </c>
      <c r="G11" s="23" t="str">
        <f t="shared" si="2"/>
        <v/>
      </c>
      <c r="I11" s="2"/>
    </row>
    <row r="12" spans="1:9" ht="21.75" customHeight="1" x14ac:dyDescent="0.15">
      <c r="A12" s="442"/>
      <c r="B12" s="438"/>
      <c r="C12" s="133" t="s">
        <v>239</v>
      </c>
      <c r="D12" s="72" t="str">
        <f>IF('入力ページ '!I307="","",'入力ページ '!I307)</f>
        <v/>
      </c>
      <c r="E12" s="23" t="str">
        <f t="shared" si="0"/>
        <v/>
      </c>
      <c r="F12" s="23" t="str">
        <f t="shared" si="1"/>
        <v/>
      </c>
      <c r="G12" s="23" t="str">
        <f t="shared" si="2"/>
        <v/>
      </c>
      <c r="I12" s="2"/>
    </row>
    <row r="13" spans="1:9" ht="21.75" customHeight="1" x14ac:dyDescent="0.15">
      <c r="A13" s="442"/>
      <c r="B13" s="439"/>
      <c r="C13" s="132" t="s">
        <v>240</v>
      </c>
      <c r="D13" s="74" t="str">
        <f>IF('入力ページ '!I308="","",'入力ページ '!I308)</f>
        <v/>
      </c>
      <c r="E13" s="23" t="str">
        <f t="shared" si="0"/>
        <v/>
      </c>
      <c r="F13" s="23" t="str">
        <f t="shared" si="1"/>
        <v/>
      </c>
      <c r="G13" s="23" t="str">
        <f t="shared" si="2"/>
        <v/>
      </c>
      <c r="I13" s="2"/>
    </row>
    <row r="14" spans="1:9" ht="21.75" customHeight="1" x14ac:dyDescent="0.15">
      <c r="A14" s="442"/>
      <c r="B14" s="437" t="s">
        <v>6</v>
      </c>
      <c r="C14" s="131" t="s">
        <v>241</v>
      </c>
      <c r="D14" s="125" t="str">
        <f>IF('入力ページ '!I309="","",'入力ページ '!I309)</f>
        <v/>
      </c>
      <c r="E14" s="23" t="str">
        <f t="shared" si="0"/>
        <v/>
      </c>
      <c r="F14" s="23" t="str">
        <f t="shared" si="1"/>
        <v/>
      </c>
      <c r="G14" s="23" t="str">
        <f t="shared" si="2"/>
        <v/>
      </c>
      <c r="I14" s="2"/>
    </row>
    <row r="15" spans="1:9" ht="21.75" customHeight="1" x14ac:dyDescent="0.15">
      <c r="A15" s="442"/>
      <c r="B15" s="438"/>
      <c r="C15" s="133" t="s">
        <v>242</v>
      </c>
      <c r="D15" s="72" t="str">
        <f>IF('入力ページ '!I310="","",'入力ページ '!I310)</f>
        <v/>
      </c>
      <c r="E15" s="23" t="str">
        <f t="shared" si="0"/>
        <v/>
      </c>
      <c r="F15" s="23" t="str">
        <f t="shared" si="1"/>
        <v/>
      </c>
      <c r="G15" s="23" t="str">
        <f t="shared" si="2"/>
        <v/>
      </c>
      <c r="I15" s="2"/>
    </row>
    <row r="16" spans="1:9" ht="21.75" customHeight="1" x14ac:dyDescent="0.15">
      <c r="A16" s="442"/>
      <c r="B16" s="439"/>
      <c r="C16" s="132" t="s">
        <v>243</v>
      </c>
      <c r="D16" s="74" t="str">
        <f>IF('入力ページ '!I311="","",'入力ページ '!I311)</f>
        <v/>
      </c>
      <c r="E16" s="23" t="str">
        <f t="shared" si="0"/>
        <v/>
      </c>
      <c r="F16" s="23" t="str">
        <f t="shared" si="1"/>
        <v/>
      </c>
      <c r="G16" s="23" t="str">
        <f t="shared" si="2"/>
        <v/>
      </c>
      <c r="I16" s="2"/>
    </row>
    <row r="17" spans="1:9" ht="21.75" customHeight="1" x14ac:dyDescent="0.15">
      <c r="A17" s="442"/>
      <c r="B17" s="437" t="s">
        <v>5</v>
      </c>
      <c r="C17" s="131" t="s">
        <v>245</v>
      </c>
      <c r="D17" s="125" t="str">
        <f>IF('入力ページ '!I312="","",'入力ページ '!I312)</f>
        <v/>
      </c>
      <c r="E17" s="23" t="str">
        <f t="shared" si="0"/>
        <v/>
      </c>
      <c r="F17" s="23" t="str">
        <f t="shared" si="1"/>
        <v/>
      </c>
      <c r="G17" s="23" t="str">
        <f t="shared" si="2"/>
        <v/>
      </c>
      <c r="I17" s="2"/>
    </row>
    <row r="18" spans="1:9" ht="21.75" customHeight="1" x14ac:dyDescent="0.15">
      <c r="A18" s="442"/>
      <c r="B18" s="438"/>
      <c r="C18" s="133" t="s">
        <v>246</v>
      </c>
      <c r="D18" s="72" t="str">
        <f>IF('入力ページ '!I313="","",'入力ページ '!I313)</f>
        <v/>
      </c>
      <c r="E18" s="23" t="str">
        <f t="shared" si="0"/>
        <v/>
      </c>
      <c r="F18" s="23" t="str">
        <f t="shared" si="1"/>
        <v/>
      </c>
      <c r="G18" s="23" t="str">
        <f t="shared" si="2"/>
        <v/>
      </c>
      <c r="I18" s="2"/>
    </row>
    <row r="19" spans="1:9" ht="21.75" customHeight="1" x14ac:dyDescent="0.15">
      <c r="A19" s="442"/>
      <c r="B19" s="438"/>
      <c r="C19" s="133" t="s">
        <v>244</v>
      </c>
      <c r="D19" s="72" t="str">
        <f>IF('入力ページ '!I314="","",'入力ページ '!I314)</f>
        <v/>
      </c>
      <c r="E19" s="23" t="str">
        <f t="shared" si="0"/>
        <v/>
      </c>
      <c r="F19" s="23" t="str">
        <f t="shared" si="1"/>
        <v/>
      </c>
      <c r="G19" s="23" t="str">
        <f t="shared" si="2"/>
        <v/>
      </c>
      <c r="I19" s="2"/>
    </row>
    <row r="20" spans="1:9" ht="21.75" customHeight="1" x14ac:dyDescent="0.15">
      <c r="A20" s="442"/>
      <c r="B20" s="438"/>
      <c r="C20" s="133" t="s">
        <v>247</v>
      </c>
      <c r="D20" s="72" t="str">
        <f>IF('入力ページ '!I315="","",'入力ページ '!I315)</f>
        <v/>
      </c>
      <c r="E20" s="23" t="str">
        <f t="shared" si="0"/>
        <v/>
      </c>
      <c r="F20" s="23" t="str">
        <f t="shared" si="1"/>
        <v/>
      </c>
      <c r="G20" s="23" t="str">
        <f t="shared" si="2"/>
        <v/>
      </c>
      <c r="I20" s="2"/>
    </row>
    <row r="21" spans="1:9" ht="21.75" customHeight="1" x14ac:dyDescent="0.15">
      <c r="A21" s="442"/>
      <c r="B21" s="439"/>
      <c r="C21" s="132" t="s">
        <v>248</v>
      </c>
      <c r="D21" s="74" t="str">
        <f>IF('入力ページ '!I316="","",'入力ページ '!I316)</f>
        <v/>
      </c>
      <c r="E21" s="23" t="str">
        <f t="shared" si="0"/>
        <v/>
      </c>
      <c r="F21" s="23" t="str">
        <f t="shared" si="1"/>
        <v/>
      </c>
      <c r="G21" s="23" t="str">
        <f t="shared" si="2"/>
        <v/>
      </c>
      <c r="I21" s="2"/>
    </row>
    <row r="22" spans="1:9" ht="21.75" customHeight="1" x14ac:dyDescent="0.15">
      <c r="A22" s="442"/>
      <c r="B22" s="437" t="s">
        <v>4</v>
      </c>
      <c r="C22" s="131" t="s">
        <v>249</v>
      </c>
      <c r="D22" s="125" t="str">
        <f>IF('入力ページ '!I317="","",'入力ページ '!I317)</f>
        <v/>
      </c>
      <c r="E22" s="23" t="str">
        <f t="shared" si="0"/>
        <v/>
      </c>
      <c r="F22" s="23" t="str">
        <f t="shared" si="1"/>
        <v/>
      </c>
      <c r="G22" s="23" t="str">
        <f t="shared" si="2"/>
        <v/>
      </c>
      <c r="I22" s="2"/>
    </row>
    <row r="23" spans="1:9" ht="21.75" customHeight="1" x14ac:dyDescent="0.15">
      <c r="A23" s="442"/>
      <c r="B23" s="438"/>
      <c r="C23" s="133" t="s">
        <v>250</v>
      </c>
      <c r="D23" s="72" t="str">
        <f>IF('入力ページ '!I318="","",'入力ページ '!I318)</f>
        <v/>
      </c>
      <c r="E23" s="23" t="str">
        <f t="shared" si="0"/>
        <v/>
      </c>
      <c r="F23" s="23" t="str">
        <f t="shared" si="1"/>
        <v/>
      </c>
      <c r="G23" s="23" t="str">
        <f t="shared" si="2"/>
        <v/>
      </c>
      <c r="I23" s="2"/>
    </row>
    <row r="24" spans="1:9" ht="21.75" customHeight="1" x14ac:dyDescent="0.15">
      <c r="A24" s="442"/>
      <c r="B24" s="439"/>
      <c r="C24" s="132" t="s">
        <v>189</v>
      </c>
      <c r="D24" s="74" t="str">
        <f>IF('入力ページ '!I319="","",'入力ページ '!I319)</f>
        <v/>
      </c>
      <c r="E24" s="23" t="str">
        <f t="shared" si="0"/>
        <v/>
      </c>
      <c r="F24" s="23" t="str">
        <f t="shared" si="1"/>
        <v/>
      </c>
      <c r="G24" s="23" t="str">
        <f t="shared" si="2"/>
        <v/>
      </c>
      <c r="I24" s="2"/>
    </row>
    <row r="25" spans="1:9" ht="21.75" customHeight="1" x14ac:dyDescent="0.15">
      <c r="A25" s="442"/>
      <c r="B25" s="453" t="s">
        <v>368</v>
      </c>
      <c r="C25" s="131" t="s">
        <v>251</v>
      </c>
      <c r="D25" s="125" t="str">
        <f>IF('入力ページ '!I320="","",'入力ページ '!I320)</f>
        <v/>
      </c>
      <c r="E25" s="23" t="str">
        <f t="shared" si="0"/>
        <v/>
      </c>
      <c r="F25" s="23" t="str">
        <f t="shared" si="1"/>
        <v/>
      </c>
      <c r="G25" s="23" t="str">
        <f t="shared" si="2"/>
        <v/>
      </c>
      <c r="I25" s="2"/>
    </row>
    <row r="26" spans="1:9" ht="21.75" customHeight="1" x14ac:dyDescent="0.15">
      <c r="A26" s="442"/>
      <c r="B26" s="438"/>
      <c r="C26" s="133" t="s">
        <v>252</v>
      </c>
      <c r="D26" s="72" t="str">
        <f>IF('入力ページ '!I321="","",'入力ページ '!I321)</f>
        <v/>
      </c>
      <c r="E26" s="23" t="str">
        <f t="shared" si="0"/>
        <v/>
      </c>
      <c r="F26" s="23" t="str">
        <f t="shared" si="1"/>
        <v/>
      </c>
      <c r="G26" s="23" t="str">
        <f t="shared" si="2"/>
        <v/>
      </c>
      <c r="I26" s="2"/>
    </row>
    <row r="27" spans="1:9" ht="21.75" customHeight="1" x14ac:dyDescent="0.15">
      <c r="A27" s="442"/>
      <c r="B27" s="438"/>
      <c r="C27" s="133" t="s">
        <v>253</v>
      </c>
      <c r="D27" s="72" t="str">
        <f>IF('入力ページ '!I322="","",'入力ページ '!I322)</f>
        <v/>
      </c>
      <c r="E27" s="23" t="str">
        <f t="shared" si="0"/>
        <v/>
      </c>
      <c r="F27" s="23" t="str">
        <f t="shared" si="1"/>
        <v/>
      </c>
      <c r="G27" s="23" t="str">
        <f t="shared" si="2"/>
        <v/>
      </c>
      <c r="I27" s="2"/>
    </row>
    <row r="28" spans="1:9" ht="21.75" customHeight="1" x14ac:dyDescent="0.15">
      <c r="A28" s="442"/>
      <c r="B28" s="438"/>
      <c r="C28" s="133" t="s">
        <v>254</v>
      </c>
      <c r="D28" s="72" t="str">
        <f>IF('入力ページ '!I323="","",'入力ページ '!I323)</f>
        <v/>
      </c>
      <c r="E28" s="23" t="str">
        <f t="shared" si="0"/>
        <v/>
      </c>
      <c r="F28" s="23" t="str">
        <f t="shared" si="1"/>
        <v/>
      </c>
      <c r="G28" s="23" t="str">
        <f t="shared" si="2"/>
        <v/>
      </c>
      <c r="I28" s="2"/>
    </row>
    <row r="29" spans="1:9" ht="21.75" customHeight="1" x14ac:dyDescent="0.15">
      <c r="A29" s="442"/>
      <c r="B29" s="439"/>
      <c r="C29" s="132" t="s">
        <v>255</v>
      </c>
      <c r="D29" s="74" t="str">
        <f>IF('入力ページ '!I324="","",'入力ページ '!I324)</f>
        <v/>
      </c>
      <c r="E29" s="23" t="str">
        <f t="shared" si="0"/>
        <v/>
      </c>
      <c r="F29" s="23" t="str">
        <f t="shared" si="1"/>
        <v/>
      </c>
      <c r="G29" s="23" t="str">
        <f t="shared" si="2"/>
        <v/>
      </c>
      <c r="I29" s="2"/>
    </row>
    <row r="30" spans="1:9" ht="21.75" customHeight="1" x14ac:dyDescent="0.15">
      <c r="A30" s="442"/>
      <c r="B30" s="437" t="s">
        <v>3</v>
      </c>
      <c r="C30" s="131" t="s">
        <v>193</v>
      </c>
      <c r="D30" s="125" t="str">
        <f>IF('入力ページ '!I325="","",'入力ページ '!I325)</f>
        <v/>
      </c>
      <c r="E30" s="23" t="str">
        <f t="shared" si="0"/>
        <v/>
      </c>
      <c r="F30" s="23" t="str">
        <f t="shared" si="1"/>
        <v/>
      </c>
      <c r="G30" s="23" t="str">
        <f t="shared" si="2"/>
        <v/>
      </c>
      <c r="I30" s="2"/>
    </row>
    <row r="31" spans="1:9" ht="21.75" customHeight="1" x14ac:dyDescent="0.15">
      <c r="A31" s="442"/>
      <c r="B31" s="438"/>
      <c r="C31" s="133" t="s">
        <v>256</v>
      </c>
      <c r="D31" s="72" t="str">
        <f>IF('入力ページ '!I326="","",'入力ページ '!I326)</f>
        <v/>
      </c>
      <c r="E31" s="23" t="str">
        <f t="shared" si="0"/>
        <v/>
      </c>
      <c r="F31" s="23" t="str">
        <f t="shared" si="1"/>
        <v/>
      </c>
      <c r="G31" s="23" t="str">
        <f t="shared" si="2"/>
        <v/>
      </c>
      <c r="I31" s="2"/>
    </row>
    <row r="32" spans="1:9" ht="21.75" customHeight="1" x14ac:dyDescent="0.15">
      <c r="A32" s="442"/>
      <c r="B32" s="439"/>
      <c r="C32" s="132" t="s">
        <v>257</v>
      </c>
      <c r="D32" s="74" t="str">
        <f>IF('入力ページ '!I327="","",'入力ページ '!I327)</f>
        <v/>
      </c>
      <c r="E32" s="23" t="str">
        <f t="shared" si="0"/>
        <v/>
      </c>
      <c r="F32" s="23" t="str">
        <f t="shared" si="1"/>
        <v/>
      </c>
      <c r="G32" s="23" t="str">
        <f t="shared" si="2"/>
        <v/>
      </c>
      <c r="I32" s="2"/>
    </row>
    <row r="33" spans="1:9" ht="21.75" customHeight="1" x14ac:dyDescent="0.15">
      <c r="A33" s="442"/>
      <c r="B33" s="437" t="s">
        <v>2</v>
      </c>
      <c r="C33" s="131" t="s">
        <v>258</v>
      </c>
      <c r="D33" s="125" t="str">
        <f>IF('入力ページ '!I328="","",'入力ページ '!I328)</f>
        <v/>
      </c>
      <c r="E33" s="23" t="str">
        <f t="shared" si="0"/>
        <v/>
      </c>
      <c r="F33" s="23" t="str">
        <f t="shared" si="1"/>
        <v/>
      </c>
      <c r="G33" s="23" t="str">
        <f t="shared" si="2"/>
        <v/>
      </c>
      <c r="I33" s="2"/>
    </row>
    <row r="34" spans="1:9" ht="21.75" customHeight="1" x14ac:dyDescent="0.15">
      <c r="A34" s="443"/>
      <c r="B34" s="439"/>
      <c r="C34" s="132" t="s">
        <v>259</v>
      </c>
      <c r="D34" s="74" t="str">
        <f>IF('入力ページ '!I329="","",'入力ページ '!I329)</f>
        <v/>
      </c>
      <c r="E34" s="23" t="str">
        <f t="shared" si="0"/>
        <v/>
      </c>
      <c r="F34" s="23" t="str">
        <f t="shared" si="1"/>
        <v/>
      </c>
      <c r="G34" s="23" t="str">
        <f t="shared" si="2"/>
        <v/>
      </c>
      <c r="I34" s="2"/>
    </row>
    <row r="35" spans="1:9" ht="24.75" customHeight="1" x14ac:dyDescent="0.15">
      <c r="A35" s="26"/>
      <c r="B35" s="30"/>
      <c r="C35" s="27"/>
      <c r="D35" s="27"/>
      <c r="E35" s="23"/>
      <c r="F35" s="23"/>
      <c r="G35" s="23"/>
      <c r="I35" s="2"/>
    </row>
    <row r="36" spans="1:9" ht="30.75" customHeight="1" x14ac:dyDescent="0.15">
      <c r="A36" s="26"/>
      <c r="B36" s="30"/>
      <c r="C36" s="27"/>
      <c r="D36" s="27"/>
      <c r="E36" s="23"/>
      <c r="F36" s="23"/>
      <c r="G36" s="23"/>
      <c r="I36" s="2"/>
    </row>
    <row r="37" spans="1:9" ht="19.5" customHeight="1" x14ac:dyDescent="0.15">
      <c r="A37" s="26"/>
      <c r="B37" s="30"/>
      <c r="C37" s="27"/>
      <c r="D37" s="27"/>
      <c r="E37" s="23"/>
      <c r="F37" s="23"/>
      <c r="G37" s="23"/>
      <c r="I37" s="2"/>
    </row>
    <row r="38" spans="1:9" ht="27" customHeight="1" x14ac:dyDescent="0.15">
      <c r="A38" s="26"/>
      <c r="B38" s="30"/>
      <c r="C38" s="27"/>
      <c r="D38" s="27"/>
      <c r="E38" s="23"/>
      <c r="F38" s="23"/>
      <c r="G38" s="23"/>
      <c r="I38" s="2"/>
    </row>
    <row r="39" spans="1:9" ht="35.25" customHeight="1" x14ac:dyDescent="0.15">
      <c r="A39" s="26"/>
      <c r="B39" s="30"/>
      <c r="C39" s="27"/>
      <c r="D39" s="27"/>
      <c r="E39" s="23"/>
      <c r="F39" s="23"/>
      <c r="G39" s="23"/>
      <c r="I39" s="2"/>
    </row>
    <row r="40" spans="1:9" ht="27.75" customHeight="1" x14ac:dyDescent="0.15">
      <c r="A40" s="26"/>
      <c r="B40" s="30"/>
      <c r="C40" s="27"/>
      <c r="D40" s="27"/>
      <c r="E40" s="23"/>
      <c r="F40" s="23"/>
      <c r="G40" s="23"/>
      <c r="I40" s="2"/>
    </row>
    <row r="41" spans="1:9" ht="39.75" customHeight="1" x14ac:dyDescent="0.15">
      <c r="A41" s="26"/>
      <c r="B41" s="30"/>
      <c r="C41" s="27"/>
      <c r="D41" s="66"/>
      <c r="E41" s="434" t="s">
        <v>491</v>
      </c>
      <c r="F41" s="434"/>
      <c r="G41" s="434"/>
      <c r="I41" s="2"/>
    </row>
    <row r="42" spans="1:9" ht="20.100000000000001" customHeight="1" x14ac:dyDescent="0.15">
      <c r="A42" s="444" t="s">
        <v>46</v>
      </c>
      <c r="B42" s="454" t="s">
        <v>45</v>
      </c>
      <c r="C42" s="131" t="s">
        <v>260</v>
      </c>
      <c r="D42" s="125" t="str">
        <f>IF('入力ページ '!I330="","",'入力ページ '!I330)</f>
        <v/>
      </c>
      <c r="E42" s="23" t="str">
        <f t="shared" ref="E42:E57" si="3">IF(D42="","",IF(D42="できる","〇",""))</f>
        <v/>
      </c>
      <c r="F42" s="23" t="str">
        <f t="shared" ref="F42" si="4">IF(D42="","",IF(D42="概ねできる","〇",""))</f>
        <v/>
      </c>
      <c r="G42" s="23" t="str">
        <f t="shared" ref="G42" si="5">IF(D42="","",IF(D42="支援が必要","〇",""))</f>
        <v/>
      </c>
      <c r="I42" s="2"/>
    </row>
    <row r="43" spans="1:9" ht="20.100000000000001" customHeight="1" x14ac:dyDescent="0.15">
      <c r="A43" s="442"/>
      <c r="B43" s="451"/>
      <c r="C43" s="133" t="s">
        <v>261</v>
      </c>
      <c r="D43" s="72" t="str">
        <f>IF('入力ページ '!I331="","",'入力ページ '!I331)</f>
        <v/>
      </c>
      <c r="E43" s="23" t="str">
        <f t="shared" si="3"/>
        <v/>
      </c>
      <c r="F43" s="23" t="str">
        <f t="shared" ref="F43:F52" si="6">IF(D43="","",IF(D43="概ねできる","〇",""))</f>
        <v/>
      </c>
      <c r="G43" s="23" t="str">
        <f t="shared" ref="G43:G52" si="7">IF(D43="","",IF(D43="支援が必要","〇",""))</f>
        <v/>
      </c>
      <c r="I43" s="2"/>
    </row>
    <row r="44" spans="1:9" ht="20.100000000000001" customHeight="1" x14ac:dyDescent="0.15">
      <c r="A44" s="442"/>
      <c r="B44" s="451"/>
      <c r="C44" s="133" t="s">
        <v>262</v>
      </c>
      <c r="D44" s="72" t="str">
        <f>IF('入力ページ '!I332="","",'入力ページ '!I332)</f>
        <v/>
      </c>
      <c r="E44" s="23" t="str">
        <f t="shared" si="3"/>
        <v/>
      </c>
      <c r="F44" s="23" t="str">
        <f t="shared" si="6"/>
        <v/>
      </c>
      <c r="G44" s="23" t="str">
        <f t="shared" si="7"/>
        <v/>
      </c>
      <c r="I44" s="2"/>
    </row>
    <row r="45" spans="1:9" ht="20.100000000000001" customHeight="1" x14ac:dyDescent="0.15">
      <c r="A45" s="442"/>
      <c r="B45" s="451"/>
      <c r="C45" s="133" t="s">
        <v>121</v>
      </c>
      <c r="D45" s="72" t="str">
        <f>IF('入力ページ '!I333="","",'入力ページ '!I333)</f>
        <v/>
      </c>
      <c r="E45" s="23" t="str">
        <f t="shared" si="3"/>
        <v/>
      </c>
      <c r="F45" s="23" t="str">
        <f t="shared" si="6"/>
        <v/>
      </c>
      <c r="G45" s="23" t="str">
        <f t="shared" si="7"/>
        <v/>
      </c>
      <c r="I45" s="2"/>
    </row>
    <row r="46" spans="1:9" ht="20.100000000000001" customHeight="1" x14ac:dyDescent="0.15">
      <c r="A46" s="442"/>
      <c r="B46" s="451"/>
      <c r="C46" s="133" t="s">
        <v>263</v>
      </c>
      <c r="D46" s="72" t="str">
        <f>IF('入力ページ '!I334="","",'入力ページ '!I334)</f>
        <v/>
      </c>
      <c r="E46" s="23" t="str">
        <f t="shared" si="3"/>
        <v/>
      </c>
      <c r="F46" s="23" t="str">
        <f t="shared" si="6"/>
        <v/>
      </c>
      <c r="G46" s="23" t="str">
        <f t="shared" si="7"/>
        <v/>
      </c>
      <c r="I46" s="2"/>
    </row>
    <row r="47" spans="1:9" ht="20.100000000000001" customHeight="1" x14ac:dyDescent="0.15">
      <c r="A47" s="442"/>
      <c r="B47" s="451"/>
      <c r="C47" s="133" t="s">
        <v>264</v>
      </c>
      <c r="D47" s="72" t="str">
        <f>IF('入力ページ '!I335="","",'入力ページ '!I335)</f>
        <v/>
      </c>
      <c r="E47" s="23" t="str">
        <f t="shared" si="3"/>
        <v/>
      </c>
      <c r="F47" s="23" t="str">
        <f t="shared" si="6"/>
        <v/>
      </c>
      <c r="G47" s="23" t="str">
        <f t="shared" si="7"/>
        <v/>
      </c>
      <c r="I47" s="2"/>
    </row>
    <row r="48" spans="1:9" ht="20.100000000000001" customHeight="1" x14ac:dyDescent="0.15">
      <c r="A48" s="442"/>
      <c r="B48" s="451"/>
      <c r="C48" s="133" t="s">
        <v>265</v>
      </c>
      <c r="D48" s="72" t="str">
        <f>IF('入力ページ '!I336="","",'入力ページ '!I336)</f>
        <v/>
      </c>
      <c r="E48" s="23" t="str">
        <f t="shared" si="3"/>
        <v/>
      </c>
      <c r="F48" s="23" t="str">
        <f t="shared" si="6"/>
        <v/>
      </c>
      <c r="G48" s="23" t="str">
        <f t="shared" si="7"/>
        <v/>
      </c>
      <c r="I48" s="2"/>
    </row>
    <row r="49" spans="1:9" ht="20.100000000000001" customHeight="1" x14ac:dyDescent="0.15">
      <c r="A49" s="442"/>
      <c r="B49" s="451"/>
      <c r="C49" s="133" t="s">
        <v>124</v>
      </c>
      <c r="D49" s="72" t="str">
        <f>IF('入力ページ '!I337="","",'入力ページ '!I337)</f>
        <v/>
      </c>
      <c r="E49" s="23" t="str">
        <f t="shared" si="3"/>
        <v/>
      </c>
      <c r="F49" s="23" t="str">
        <f t="shared" si="6"/>
        <v/>
      </c>
      <c r="G49" s="23" t="str">
        <f t="shared" si="7"/>
        <v/>
      </c>
      <c r="I49" s="2"/>
    </row>
    <row r="50" spans="1:9" ht="20.100000000000001" customHeight="1" x14ac:dyDescent="0.15">
      <c r="A50" s="442"/>
      <c r="B50" s="451"/>
      <c r="C50" s="133" t="s">
        <v>125</v>
      </c>
      <c r="D50" s="72" t="str">
        <f>IF('入力ページ '!I338="","",'入力ページ '!I338)</f>
        <v/>
      </c>
      <c r="E50" s="23" t="str">
        <f t="shared" si="3"/>
        <v/>
      </c>
      <c r="F50" s="23" t="str">
        <f t="shared" si="6"/>
        <v/>
      </c>
      <c r="G50" s="23" t="str">
        <f t="shared" si="7"/>
        <v/>
      </c>
      <c r="I50" s="2"/>
    </row>
    <row r="51" spans="1:9" ht="20.100000000000001" customHeight="1" x14ac:dyDescent="0.15">
      <c r="A51" s="442"/>
      <c r="B51" s="452"/>
      <c r="C51" s="132" t="s">
        <v>126</v>
      </c>
      <c r="D51" s="74" t="str">
        <f>IF('入力ページ '!I339="","",'入力ページ '!I339)</f>
        <v/>
      </c>
      <c r="E51" s="23" t="str">
        <f t="shared" si="3"/>
        <v/>
      </c>
      <c r="F51" s="23" t="str">
        <f t="shared" si="6"/>
        <v/>
      </c>
      <c r="G51" s="23" t="str">
        <f t="shared" si="7"/>
        <v/>
      </c>
      <c r="I51" s="2"/>
    </row>
    <row r="52" spans="1:9" ht="20.100000000000001" customHeight="1" x14ac:dyDescent="0.15">
      <c r="A52" s="442"/>
      <c r="B52" s="437" t="s">
        <v>44</v>
      </c>
      <c r="C52" s="131" t="s">
        <v>198</v>
      </c>
      <c r="D52" s="125" t="str">
        <f>IF('入力ページ '!I340="","",'入力ページ '!I340)</f>
        <v/>
      </c>
      <c r="E52" s="23" t="str">
        <f t="shared" si="3"/>
        <v/>
      </c>
      <c r="F52" s="23" t="str">
        <f t="shared" si="6"/>
        <v/>
      </c>
      <c r="G52" s="23" t="str">
        <f t="shared" si="7"/>
        <v/>
      </c>
      <c r="I52" s="2"/>
    </row>
    <row r="53" spans="1:9" ht="20.100000000000001" customHeight="1" x14ac:dyDescent="0.15">
      <c r="A53" s="442"/>
      <c r="B53" s="439"/>
      <c r="C53" s="132" t="s">
        <v>199</v>
      </c>
      <c r="D53" s="74" t="str">
        <f>IF('入力ページ '!I341="","",'入力ページ '!I341)</f>
        <v/>
      </c>
      <c r="E53" s="23" t="str">
        <f t="shared" si="3"/>
        <v/>
      </c>
      <c r="F53" s="23" t="str">
        <f t="shared" ref="F53:F57" si="8">IF(D53="","",IF(D53="概ねできる","〇",""))</f>
        <v/>
      </c>
      <c r="G53" s="23" t="str">
        <f t="shared" ref="G53:G57" si="9">IF(D53="","",IF(D53="支援が必要","〇",""))</f>
        <v/>
      </c>
      <c r="I53" s="2"/>
    </row>
    <row r="54" spans="1:9" ht="20.100000000000001" customHeight="1" x14ac:dyDescent="0.15">
      <c r="A54" s="442"/>
      <c r="B54" s="463" t="s">
        <v>365</v>
      </c>
      <c r="C54" s="131" t="s">
        <v>200</v>
      </c>
      <c r="D54" s="125" t="str">
        <f>IF('入力ページ '!I342="","",'入力ページ '!I342)</f>
        <v/>
      </c>
      <c r="E54" s="23" t="str">
        <f t="shared" si="3"/>
        <v/>
      </c>
      <c r="F54" s="23" t="str">
        <f t="shared" si="8"/>
        <v/>
      </c>
      <c r="G54" s="23" t="str">
        <f t="shared" si="9"/>
        <v/>
      </c>
      <c r="I54" s="2"/>
    </row>
    <row r="55" spans="1:9" ht="20.100000000000001" customHeight="1" x14ac:dyDescent="0.15">
      <c r="A55" s="442"/>
      <c r="B55" s="464"/>
      <c r="C55" s="133" t="s">
        <v>201</v>
      </c>
      <c r="D55" s="72" t="str">
        <f>IF('入力ページ '!I343="","",'入力ページ '!I343)</f>
        <v/>
      </c>
      <c r="E55" s="23" t="str">
        <f t="shared" si="3"/>
        <v/>
      </c>
      <c r="F55" s="23" t="str">
        <f t="shared" si="8"/>
        <v/>
      </c>
      <c r="G55" s="23" t="str">
        <f t="shared" si="9"/>
        <v/>
      </c>
      <c r="I55" s="2"/>
    </row>
    <row r="56" spans="1:9" ht="20.100000000000001" customHeight="1" x14ac:dyDescent="0.15">
      <c r="A56" s="442"/>
      <c r="B56" s="464"/>
      <c r="C56" s="133" t="s">
        <v>202</v>
      </c>
      <c r="D56" s="72" t="str">
        <f>IF('入力ページ '!I344="","",'入力ページ '!I344)</f>
        <v/>
      </c>
      <c r="E56" s="23" t="str">
        <f t="shared" si="3"/>
        <v/>
      </c>
      <c r="F56" s="23" t="str">
        <f t="shared" si="8"/>
        <v/>
      </c>
      <c r="G56" s="23" t="str">
        <f t="shared" si="9"/>
        <v/>
      </c>
      <c r="I56" s="2"/>
    </row>
    <row r="57" spans="1:9" ht="20.100000000000001" customHeight="1" x14ac:dyDescent="0.15">
      <c r="A57" s="443"/>
      <c r="B57" s="460"/>
      <c r="C57" s="132" t="s">
        <v>266</v>
      </c>
      <c r="D57" s="74" t="str">
        <f>IF('入力ページ '!I345="","",'入力ページ '!I345)</f>
        <v/>
      </c>
      <c r="E57" s="23" t="str">
        <f t="shared" si="3"/>
        <v/>
      </c>
      <c r="F57" s="23" t="str">
        <f t="shared" si="8"/>
        <v/>
      </c>
      <c r="G57" s="23" t="str">
        <f t="shared" si="9"/>
        <v/>
      </c>
      <c r="I57" s="2"/>
    </row>
    <row r="58" spans="1:9" ht="20.100000000000001" customHeight="1" x14ac:dyDescent="0.15">
      <c r="A58" s="444" t="s">
        <v>336</v>
      </c>
      <c r="B58" s="437" t="s">
        <v>35</v>
      </c>
      <c r="C58" s="134" t="s">
        <v>61</v>
      </c>
      <c r="D58" s="76" t="str">
        <f>IF('入力ページ '!I346="","",'入力ページ '!I346)</f>
        <v/>
      </c>
      <c r="E58" s="24" t="str">
        <f>IF(D58="","",IF(D58="当てはまる","〇",""))</f>
        <v/>
      </c>
      <c r="F58" s="24" t="str">
        <f>IF(D58="","",IF(D58="やや当てはまる","〇",""))</f>
        <v/>
      </c>
      <c r="G58" s="24" t="str">
        <f>IF(D58="","",IF(D58="当てはまらない","〇",""))</f>
        <v/>
      </c>
      <c r="I58" s="2"/>
    </row>
    <row r="59" spans="1:9" ht="20.100000000000001" customHeight="1" x14ac:dyDescent="0.15">
      <c r="A59" s="442"/>
      <c r="B59" s="438"/>
      <c r="C59" s="135" t="s">
        <v>60</v>
      </c>
      <c r="D59" s="73" t="str">
        <f>IF('入力ページ '!I347="","",'入力ページ '!I347)</f>
        <v/>
      </c>
      <c r="E59" s="24" t="str">
        <f t="shared" ref="E59:E77" si="10">IF(D59="","",IF(D59="当てはまる","〇",""))</f>
        <v/>
      </c>
      <c r="F59" s="24" t="str">
        <f t="shared" ref="F59:F67" si="11">IF(D59="","",IF(D59="やや当てはまる","〇",""))</f>
        <v/>
      </c>
      <c r="G59" s="24" t="str">
        <f t="shared" ref="G59:G67" si="12">IF(D59="","",IF(D59="当てはまらない","〇",""))</f>
        <v/>
      </c>
      <c r="I59" s="2"/>
    </row>
    <row r="60" spans="1:9" ht="20.100000000000001" customHeight="1" x14ac:dyDescent="0.15">
      <c r="A60" s="442"/>
      <c r="B60" s="438"/>
      <c r="C60" s="135" t="s">
        <v>334</v>
      </c>
      <c r="D60" s="73" t="str">
        <f>IF('入力ページ '!I348="","",'入力ページ '!I348)</f>
        <v/>
      </c>
      <c r="E60" s="24" t="str">
        <f t="shared" si="10"/>
        <v/>
      </c>
      <c r="F60" s="24" t="str">
        <f t="shared" si="11"/>
        <v/>
      </c>
      <c r="G60" s="24" t="str">
        <f t="shared" si="12"/>
        <v/>
      </c>
      <c r="I60" s="2"/>
    </row>
    <row r="61" spans="1:9" ht="20.100000000000001" customHeight="1" x14ac:dyDescent="0.15">
      <c r="A61" s="442"/>
      <c r="B61" s="438"/>
      <c r="C61" s="135" t="s">
        <v>168</v>
      </c>
      <c r="D61" s="73" t="str">
        <f>IF('入力ページ '!I349="","",'入力ページ '!I349)</f>
        <v/>
      </c>
      <c r="E61" s="24" t="str">
        <f t="shared" si="10"/>
        <v/>
      </c>
      <c r="F61" s="24" t="str">
        <f t="shared" si="11"/>
        <v/>
      </c>
      <c r="G61" s="24" t="str">
        <f t="shared" si="12"/>
        <v/>
      </c>
      <c r="I61" s="2"/>
    </row>
    <row r="62" spans="1:9" ht="20.100000000000001" customHeight="1" x14ac:dyDescent="0.15">
      <c r="A62" s="442"/>
      <c r="B62" s="438"/>
      <c r="C62" s="135" t="s">
        <v>169</v>
      </c>
      <c r="D62" s="73" t="str">
        <f>IF('入力ページ '!I350="","",'入力ページ '!I350)</f>
        <v/>
      </c>
      <c r="E62" s="24" t="str">
        <f t="shared" si="10"/>
        <v/>
      </c>
      <c r="F62" s="24" t="str">
        <f t="shared" si="11"/>
        <v/>
      </c>
      <c r="G62" s="24" t="str">
        <f t="shared" si="12"/>
        <v/>
      </c>
      <c r="I62" s="2"/>
    </row>
    <row r="63" spans="1:9" ht="20.100000000000001" customHeight="1" x14ac:dyDescent="0.15">
      <c r="A63" s="442"/>
      <c r="B63" s="438"/>
      <c r="C63" s="135" t="s">
        <v>59</v>
      </c>
      <c r="D63" s="73" t="str">
        <f>IF('入力ページ '!I351="","",'入力ページ '!I351)</f>
        <v/>
      </c>
      <c r="E63" s="24" t="str">
        <f t="shared" si="10"/>
        <v/>
      </c>
      <c r="F63" s="24" t="str">
        <f t="shared" si="11"/>
        <v/>
      </c>
      <c r="G63" s="24" t="str">
        <f t="shared" si="12"/>
        <v/>
      </c>
      <c r="I63" s="2"/>
    </row>
    <row r="64" spans="1:9" ht="20.100000000000001" customHeight="1" x14ac:dyDescent="0.15">
      <c r="A64" s="442"/>
      <c r="B64" s="438"/>
      <c r="C64" s="135" t="s">
        <v>171</v>
      </c>
      <c r="D64" s="73" t="str">
        <f>IF('入力ページ '!I352="","",'入力ページ '!I352)</f>
        <v/>
      </c>
      <c r="E64" s="24" t="str">
        <f t="shared" si="10"/>
        <v/>
      </c>
      <c r="F64" s="24" t="str">
        <f t="shared" si="11"/>
        <v/>
      </c>
      <c r="G64" s="24" t="str">
        <f t="shared" si="12"/>
        <v/>
      </c>
      <c r="I64" s="2"/>
    </row>
    <row r="65" spans="1:9" ht="20.100000000000001" customHeight="1" x14ac:dyDescent="0.15">
      <c r="A65" s="442"/>
      <c r="B65" s="438"/>
      <c r="C65" s="135" t="s">
        <v>58</v>
      </c>
      <c r="D65" s="73" t="str">
        <f>IF('入力ページ '!I353="","",'入力ページ '!I353)</f>
        <v/>
      </c>
      <c r="E65" s="24" t="str">
        <f t="shared" si="10"/>
        <v/>
      </c>
      <c r="F65" s="24" t="str">
        <f t="shared" si="11"/>
        <v/>
      </c>
      <c r="G65" s="24" t="str">
        <f t="shared" si="12"/>
        <v/>
      </c>
      <c r="I65" s="2"/>
    </row>
    <row r="66" spans="1:9" ht="20.100000000000001" customHeight="1" x14ac:dyDescent="0.15">
      <c r="A66" s="442"/>
      <c r="B66" s="439"/>
      <c r="C66" s="136" t="s">
        <v>335</v>
      </c>
      <c r="D66" s="75" t="str">
        <f>IF('入力ページ '!I354="","",'入力ページ '!I354)</f>
        <v/>
      </c>
      <c r="E66" s="24" t="str">
        <f t="shared" si="10"/>
        <v/>
      </c>
      <c r="F66" s="24" t="str">
        <f t="shared" si="11"/>
        <v/>
      </c>
      <c r="G66" s="24" t="str">
        <f t="shared" si="12"/>
        <v/>
      </c>
      <c r="I66" s="2"/>
    </row>
    <row r="67" spans="1:9" ht="20.100000000000001" customHeight="1" x14ac:dyDescent="0.15">
      <c r="A67" s="442"/>
      <c r="B67" s="437" t="s">
        <v>57</v>
      </c>
      <c r="C67" s="134" t="s">
        <v>230</v>
      </c>
      <c r="D67" s="76" t="str">
        <f>IF('入力ページ '!I355="","",'入力ページ '!I355)</f>
        <v/>
      </c>
      <c r="E67" s="24" t="str">
        <f t="shared" si="10"/>
        <v/>
      </c>
      <c r="F67" s="24" t="str">
        <f t="shared" si="11"/>
        <v/>
      </c>
      <c r="G67" s="24" t="str">
        <f t="shared" si="12"/>
        <v/>
      </c>
      <c r="I67" s="2"/>
    </row>
    <row r="68" spans="1:9" ht="20.100000000000001" customHeight="1" x14ac:dyDescent="0.15">
      <c r="A68" s="442"/>
      <c r="B68" s="438"/>
      <c r="C68" s="135" t="s">
        <v>231</v>
      </c>
      <c r="D68" s="73" t="str">
        <f>IF('入力ページ '!I356="","",'入力ページ '!I356)</f>
        <v/>
      </c>
      <c r="E68" s="24" t="str">
        <f>IF(D68="","",IF(D68="当てはまる","〇",""))</f>
        <v/>
      </c>
      <c r="F68" s="24" t="str">
        <f>IF(D68="","",IF(D68="やや当てはまる","〇",""))</f>
        <v/>
      </c>
      <c r="G68" s="24" t="str">
        <f>IF(D68="","",IF(D68="当てはまらない","〇",""))</f>
        <v/>
      </c>
      <c r="I68" s="2"/>
    </row>
    <row r="69" spans="1:9" ht="20.100000000000001" customHeight="1" x14ac:dyDescent="0.15">
      <c r="A69" s="442"/>
      <c r="B69" s="438"/>
      <c r="C69" s="135" t="s">
        <v>56</v>
      </c>
      <c r="D69" s="73" t="str">
        <f>IF('入力ページ '!I357="","",'入力ページ '!I357)</f>
        <v/>
      </c>
      <c r="E69" s="24" t="str">
        <f t="shared" si="10"/>
        <v/>
      </c>
      <c r="F69" s="24" t="str">
        <f t="shared" ref="F69:F77" si="13">IF(D69="","",IF(D69="やや当てはまる","〇",""))</f>
        <v/>
      </c>
      <c r="G69" s="24" t="str">
        <f t="shared" ref="G69:G77" si="14">IF(D69="","",IF(D69="当てはまらない","〇",""))</f>
        <v/>
      </c>
      <c r="I69" s="2"/>
    </row>
    <row r="70" spans="1:9" ht="20.100000000000001" customHeight="1" x14ac:dyDescent="0.15">
      <c r="A70" s="442"/>
      <c r="B70" s="439"/>
      <c r="C70" s="136" t="s">
        <v>337</v>
      </c>
      <c r="D70" s="75" t="str">
        <f>IF('入力ページ '!I358="","",'入力ページ '!I358)</f>
        <v/>
      </c>
      <c r="E70" s="24" t="str">
        <f t="shared" si="10"/>
        <v/>
      </c>
      <c r="F70" s="24" t="str">
        <f t="shared" si="13"/>
        <v/>
      </c>
      <c r="G70" s="24" t="str">
        <f t="shared" si="14"/>
        <v/>
      </c>
      <c r="I70" s="2"/>
    </row>
    <row r="71" spans="1:9" ht="20.100000000000001" customHeight="1" x14ac:dyDescent="0.15">
      <c r="A71" s="442"/>
      <c r="B71" s="437" t="s">
        <v>55</v>
      </c>
      <c r="C71" s="134" t="s">
        <v>33</v>
      </c>
      <c r="D71" s="76" t="str">
        <f>IF('入力ページ '!I359="","",'入力ページ '!I359)</f>
        <v/>
      </c>
      <c r="E71" s="24" t="str">
        <f t="shared" si="10"/>
        <v/>
      </c>
      <c r="F71" s="24" t="str">
        <f t="shared" si="13"/>
        <v/>
      </c>
      <c r="G71" s="24" t="str">
        <f t="shared" si="14"/>
        <v/>
      </c>
      <c r="I71" s="2"/>
    </row>
    <row r="72" spans="1:9" ht="20.100000000000001" customHeight="1" x14ac:dyDescent="0.15">
      <c r="A72" s="442"/>
      <c r="B72" s="438"/>
      <c r="C72" s="135" t="s">
        <v>32</v>
      </c>
      <c r="D72" s="73" t="str">
        <f>IF('入力ページ '!I360="","",'入力ページ '!I360)</f>
        <v/>
      </c>
      <c r="E72" s="24" t="str">
        <f t="shared" si="10"/>
        <v/>
      </c>
      <c r="F72" s="24" t="str">
        <f t="shared" si="13"/>
        <v/>
      </c>
      <c r="G72" s="24" t="str">
        <f t="shared" si="14"/>
        <v/>
      </c>
      <c r="I72" s="2"/>
    </row>
    <row r="73" spans="1:9" ht="20.100000000000001" customHeight="1" x14ac:dyDescent="0.15">
      <c r="A73" s="442"/>
      <c r="B73" s="438"/>
      <c r="C73" s="135" t="s">
        <v>31</v>
      </c>
      <c r="D73" s="73" t="str">
        <f>IF('入力ページ '!I361="","",'入力ページ '!I361)</f>
        <v/>
      </c>
      <c r="E73" s="24" t="str">
        <f t="shared" si="10"/>
        <v/>
      </c>
      <c r="F73" s="24" t="str">
        <f t="shared" si="13"/>
        <v/>
      </c>
      <c r="G73" s="24" t="str">
        <f t="shared" si="14"/>
        <v/>
      </c>
      <c r="I73" s="2"/>
    </row>
    <row r="74" spans="1:9" ht="20.100000000000001" customHeight="1" x14ac:dyDescent="0.15">
      <c r="A74" s="442"/>
      <c r="B74" s="438"/>
      <c r="C74" s="135" t="s">
        <v>30</v>
      </c>
      <c r="D74" s="73" t="str">
        <f>IF('入力ページ '!I362="","",'入力ページ '!I362)</f>
        <v/>
      </c>
      <c r="E74" s="24" t="str">
        <f t="shared" si="10"/>
        <v/>
      </c>
      <c r="F74" s="24" t="str">
        <f t="shared" si="13"/>
        <v/>
      </c>
      <c r="G74" s="24" t="str">
        <f t="shared" si="14"/>
        <v/>
      </c>
      <c r="I74" s="2"/>
    </row>
    <row r="75" spans="1:9" ht="20.100000000000001" customHeight="1" x14ac:dyDescent="0.15">
      <c r="A75" s="442"/>
      <c r="B75" s="438"/>
      <c r="C75" s="135" t="s">
        <v>29</v>
      </c>
      <c r="D75" s="73" t="str">
        <f>IF('入力ページ '!I363="","",'入力ページ '!I363)</f>
        <v/>
      </c>
      <c r="E75" s="24" t="str">
        <f t="shared" si="10"/>
        <v/>
      </c>
      <c r="F75" s="24" t="str">
        <f t="shared" si="13"/>
        <v/>
      </c>
      <c r="G75" s="24" t="str">
        <f t="shared" si="14"/>
        <v/>
      </c>
      <c r="I75" s="2"/>
    </row>
    <row r="76" spans="1:9" ht="20.100000000000001" customHeight="1" x14ac:dyDescent="0.15">
      <c r="A76" s="442"/>
      <c r="B76" s="439"/>
      <c r="C76" s="136" t="s">
        <v>28</v>
      </c>
      <c r="D76" s="75" t="str">
        <f>IF('入力ページ '!I364="","",'入力ページ '!I364)</f>
        <v/>
      </c>
      <c r="E76" s="24" t="str">
        <f t="shared" si="10"/>
        <v/>
      </c>
      <c r="F76" s="24" t="str">
        <f t="shared" si="13"/>
        <v/>
      </c>
      <c r="G76" s="24" t="str">
        <f t="shared" si="14"/>
        <v/>
      </c>
      <c r="I76" s="2"/>
    </row>
    <row r="77" spans="1:9" ht="20.100000000000001" customHeight="1" x14ac:dyDescent="0.15">
      <c r="A77" s="443"/>
      <c r="B77" s="141" t="s">
        <v>54</v>
      </c>
      <c r="C77" s="143" t="s">
        <v>173</v>
      </c>
      <c r="D77" s="142" t="str">
        <f>IF('入力ページ '!I365="","",'入力ページ '!I365)</f>
        <v/>
      </c>
      <c r="E77" s="24" t="str">
        <f t="shared" si="10"/>
        <v/>
      </c>
      <c r="F77" s="24" t="str">
        <f t="shared" si="13"/>
        <v/>
      </c>
      <c r="G77" s="24" t="str">
        <f t="shared" si="14"/>
        <v/>
      </c>
      <c r="I77" s="2"/>
    </row>
    <row r="78" spans="1:9" ht="20.100000000000001" customHeight="1" x14ac:dyDescent="0.15">
      <c r="A78" s="26"/>
      <c r="B78" s="30"/>
      <c r="C78" s="27"/>
      <c r="D78" s="27"/>
      <c r="E78" s="23"/>
      <c r="F78" s="23"/>
      <c r="G78" s="23"/>
      <c r="I78" s="2"/>
    </row>
    <row r="79" spans="1:9" ht="20.100000000000001" customHeight="1" x14ac:dyDescent="0.15">
      <c r="A79" s="29"/>
      <c r="B79" s="30"/>
      <c r="C79" s="27"/>
      <c r="D79" s="27"/>
      <c r="E79" s="23"/>
      <c r="F79" s="23"/>
      <c r="G79" s="23"/>
      <c r="I79" s="2"/>
    </row>
    <row r="80" spans="1:9" ht="20.100000000000001" customHeight="1" x14ac:dyDescent="0.15">
      <c r="A80" s="29"/>
      <c r="B80" s="30"/>
      <c r="C80" s="27"/>
      <c r="D80" s="27"/>
      <c r="E80" s="23"/>
      <c r="F80" s="23"/>
      <c r="G80" s="23"/>
      <c r="I80" s="2"/>
    </row>
    <row r="81" spans="1:9" ht="20.100000000000001" customHeight="1" x14ac:dyDescent="0.15">
      <c r="A81" s="29"/>
      <c r="B81" s="30"/>
      <c r="C81" s="27"/>
      <c r="D81" s="27"/>
      <c r="E81" s="23"/>
      <c r="F81" s="23"/>
      <c r="G81" s="23"/>
      <c r="I81" s="2"/>
    </row>
    <row r="82" spans="1:9" ht="20.100000000000001" customHeight="1" x14ac:dyDescent="0.15">
      <c r="A82" s="29"/>
      <c r="B82" s="30"/>
      <c r="C82" s="27"/>
      <c r="D82" s="27"/>
      <c r="E82" s="23"/>
      <c r="F82" s="23"/>
      <c r="G82" s="23"/>
      <c r="I82" s="2"/>
    </row>
    <row r="83" spans="1:9" ht="20.100000000000001" customHeight="1" x14ac:dyDescent="0.15">
      <c r="A83" s="29"/>
      <c r="B83" s="30"/>
      <c r="C83" s="27"/>
      <c r="D83" s="27"/>
      <c r="E83" s="23"/>
      <c r="F83" s="23"/>
      <c r="G83" s="23"/>
      <c r="I83" s="2"/>
    </row>
    <row r="84" spans="1:9" ht="39" customHeight="1" x14ac:dyDescent="0.15">
      <c r="A84" s="29"/>
      <c r="B84" s="30"/>
      <c r="C84" s="27"/>
      <c r="D84" s="66"/>
      <c r="E84" s="434" t="s">
        <v>491</v>
      </c>
      <c r="F84" s="434"/>
      <c r="G84" s="434"/>
      <c r="I84" s="2"/>
    </row>
    <row r="85" spans="1:9" ht="20.100000000000001" customHeight="1" x14ac:dyDescent="0.15">
      <c r="A85" s="444" t="s">
        <v>347</v>
      </c>
      <c r="B85" s="459" t="s">
        <v>53</v>
      </c>
      <c r="C85" s="134" t="s">
        <v>339</v>
      </c>
      <c r="D85" s="76" t="str">
        <f>IF('入力ページ '!I366="","",'入力ページ '!I366)</f>
        <v/>
      </c>
      <c r="E85" s="24" t="str">
        <f t="shared" ref="E85:E92" si="15">IF(D85="","",IF(D85="当てはまる","〇",""))</f>
        <v/>
      </c>
      <c r="F85" s="24" t="str">
        <f t="shared" ref="F85" si="16">IF(D85="","",IF(D85="やや当てはまる","〇",""))</f>
        <v/>
      </c>
      <c r="G85" s="24" t="str">
        <f t="shared" ref="G85" si="17">IF(D85="","",IF(D85="当てはまらない","〇",""))</f>
        <v/>
      </c>
      <c r="I85" s="2"/>
    </row>
    <row r="86" spans="1:9" ht="20.100000000000001" customHeight="1" x14ac:dyDescent="0.15">
      <c r="A86" s="442"/>
      <c r="B86" s="464"/>
      <c r="C86" s="135" t="s">
        <v>340</v>
      </c>
      <c r="D86" s="73" t="str">
        <f>IF('入力ページ '!I367="","",'入力ページ '!I367)</f>
        <v/>
      </c>
      <c r="E86" s="24" t="str">
        <f t="shared" si="15"/>
        <v/>
      </c>
      <c r="F86" s="24" t="str">
        <f t="shared" ref="F86:F92" si="18">IF(D86="","",IF(D86="やや当てはまる","〇",""))</f>
        <v/>
      </c>
      <c r="G86" s="24" t="str">
        <f t="shared" ref="G86:G92" si="19">IF(D86="","",IF(D86="当てはまらない","〇",""))</f>
        <v/>
      </c>
      <c r="I86" s="2"/>
    </row>
    <row r="87" spans="1:9" ht="20.100000000000001" customHeight="1" x14ac:dyDescent="0.15">
      <c r="A87" s="442"/>
      <c r="B87" s="464"/>
      <c r="C87" s="135" t="s">
        <v>341</v>
      </c>
      <c r="D87" s="73" t="str">
        <f>IF('入力ページ '!I368="","",'入力ページ '!I368)</f>
        <v/>
      </c>
      <c r="E87" s="24" t="str">
        <f t="shared" si="15"/>
        <v/>
      </c>
      <c r="F87" s="24" t="str">
        <f t="shared" si="18"/>
        <v/>
      </c>
      <c r="G87" s="24" t="str">
        <f t="shared" si="19"/>
        <v/>
      </c>
      <c r="I87" s="2"/>
    </row>
    <row r="88" spans="1:9" ht="20.100000000000001" customHeight="1" x14ac:dyDescent="0.15">
      <c r="A88" s="442"/>
      <c r="B88" s="464"/>
      <c r="C88" s="135" t="s">
        <v>342</v>
      </c>
      <c r="D88" s="73" t="str">
        <f>IF('入力ページ '!I369="","",'入力ページ '!I369)</f>
        <v/>
      </c>
      <c r="E88" s="24" t="str">
        <f t="shared" si="15"/>
        <v/>
      </c>
      <c r="F88" s="24" t="str">
        <f t="shared" si="18"/>
        <v/>
      </c>
      <c r="G88" s="24" t="str">
        <f t="shared" si="19"/>
        <v/>
      </c>
      <c r="I88" s="2"/>
    </row>
    <row r="89" spans="1:9" ht="20.100000000000001" customHeight="1" x14ac:dyDescent="0.15">
      <c r="A89" s="442"/>
      <c r="B89" s="464"/>
      <c r="C89" s="135" t="s">
        <v>338</v>
      </c>
      <c r="D89" s="73" t="str">
        <f>IF('入力ページ '!I370="","",'入力ページ '!I370)</f>
        <v/>
      </c>
      <c r="E89" s="24" t="str">
        <f t="shared" si="15"/>
        <v/>
      </c>
      <c r="F89" s="24" t="str">
        <f t="shared" si="18"/>
        <v/>
      </c>
      <c r="G89" s="24" t="str">
        <f t="shared" si="19"/>
        <v/>
      </c>
      <c r="I89" s="2"/>
    </row>
    <row r="90" spans="1:9" ht="20.100000000000001" customHeight="1" x14ac:dyDescent="0.15">
      <c r="A90" s="442"/>
      <c r="B90" s="464"/>
      <c r="C90" s="135" t="s">
        <v>343</v>
      </c>
      <c r="D90" s="73" t="str">
        <f>IF('入力ページ '!I371="","",'入力ページ '!I371)</f>
        <v/>
      </c>
      <c r="E90" s="24" t="str">
        <f t="shared" si="15"/>
        <v/>
      </c>
      <c r="F90" s="24" t="str">
        <f t="shared" si="18"/>
        <v/>
      </c>
      <c r="G90" s="24" t="str">
        <f t="shared" si="19"/>
        <v/>
      </c>
      <c r="I90" s="2"/>
    </row>
    <row r="91" spans="1:9" ht="20.100000000000001" customHeight="1" x14ac:dyDescent="0.15">
      <c r="A91" s="442"/>
      <c r="B91" s="464"/>
      <c r="C91" s="135" t="s">
        <v>344</v>
      </c>
      <c r="D91" s="73" t="str">
        <f>IF('入力ページ '!I372="","",'入力ページ '!I372)</f>
        <v/>
      </c>
      <c r="E91" s="24" t="str">
        <f t="shared" si="15"/>
        <v/>
      </c>
      <c r="F91" s="24" t="str">
        <f t="shared" si="18"/>
        <v/>
      </c>
      <c r="G91" s="24" t="str">
        <f t="shared" si="19"/>
        <v/>
      </c>
      <c r="I91" s="2"/>
    </row>
    <row r="92" spans="1:9" ht="20.100000000000001" customHeight="1" x14ac:dyDescent="0.15">
      <c r="A92" s="443"/>
      <c r="B92" s="460"/>
      <c r="C92" s="136" t="s">
        <v>345</v>
      </c>
      <c r="D92" s="75" t="str">
        <f>IF('入力ページ '!I373="","",'入力ページ '!I373)</f>
        <v/>
      </c>
      <c r="E92" s="24" t="str">
        <f t="shared" si="15"/>
        <v/>
      </c>
      <c r="F92" s="24" t="str">
        <f t="shared" si="18"/>
        <v/>
      </c>
      <c r="G92" s="24" t="str">
        <f t="shared" si="19"/>
        <v/>
      </c>
      <c r="I92" s="2"/>
    </row>
    <row r="93" spans="1:9" ht="20.100000000000001" customHeight="1" x14ac:dyDescent="0.15">
      <c r="A93" s="444" t="s">
        <v>78</v>
      </c>
      <c r="B93" s="437" t="s">
        <v>77</v>
      </c>
      <c r="C93" s="131" t="s">
        <v>207</v>
      </c>
      <c r="D93" s="125" t="str">
        <f>IF('入力ページ '!I374="","",'入力ページ '!I374)</f>
        <v/>
      </c>
      <c r="E93" s="23" t="str">
        <f t="shared" ref="E93:E120" si="20">IF(D93="","",IF(D93="できる","〇",""))</f>
        <v/>
      </c>
      <c r="F93" s="23" t="str">
        <f t="shared" ref="F93" si="21">IF(D93="","",IF(D93="概ねできる","〇",""))</f>
        <v/>
      </c>
      <c r="G93" s="23" t="str">
        <f t="shared" ref="G93" si="22">IF(D93="","",IF(D93="支援が必要","〇",""))</f>
        <v/>
      </c>
    </row>
    <row r="94" spans="1:9" ht="20.100000000000001" customHeight="1" x14ac:dyDescent="0.15">
      <c r="A94" s="442"/>
      <c r="B94" s="438"/>
      <c r="C94" s="133" t="s">
        <v>208</v>
      </c>
      <c r="D94" s="72" t="str">
        <f>IF('入力ページ '!I375="","",'入力ページ '!I375)</f>
        <v/>
      </c>
      <c r="E94" s="23" t="str">
        <f t="shared" si="20"/>
        <v/>
      </c>
      <c r="F94" s="23" t="str">
        <f t="shared" ref="F94:F106" si="23">IF(D94="","",IF(D94="概ねできる","〇",""))</f>
        <v/>
      </c>
      <c r="G94" s="23" t="str">
        <f t="shared" ref="G94:G106" si="24">IF(D94="","",IF(D94="支援が必要","〇",""))</f>
        <v/>
      </c>
    </row>
    <row r="95" spans="1:9" ht="20.100000000000001" customHeight="1" x14ac:dyDescent="0.15">
      <c r="A95" s="442"/>
      <c r="B95" s="439"/>
      <c r="C95" s="132" t="s">
        <v>296</v>
      </c>
      <c r="D95" s="74" t="str">
        <f>IF('入力ページ '!I376="","",'入力ページ '!I376)</f>
        <v/>
      </c>
      <c r="E95" s="23" t="str">
        <f t="shared" si="20"/>
        <v/>
      </c>
      <c r="F95" s="23" t="str">
        <f t="shared" si="23"/>
        <v/>
      </c>
      <c r="G95" s="23" t="str">
        <f t="shared" si="24"/>
        <v/>
      </c>
    </row>
    <row r="96" spans="1:9" ht="20.100000000000001" customHeight="1" x14ac:dyDescent="0.15">
      <c r="A96" s="442"/>
      <c r="B96" s="437" t="s">
        <v>76</v>
      </c>
      <c r="C96" s="131" t="s">
        <v>209</v>
      </c>
      <c r="D96" s="125" t="str">
        <f>IF('入力ページ '!I377="","",'入力ページ '!I377)</f>
        <v/>
      </c>
      <c r="E96" s="23" t="str">
        <f t="shared" si="20"/>
        <v/>
      </c>
      <c r="F96" s="23" t="str">
        <f t="shared" si="23"/>
        <v/>
      </c>
      <c r="G96" s="23" t="str">
        <f t="shared" si="24"/>
        <v/>
      </c>
    </row>
    <row r="97" spans="1:7" ht="20.100000000000001" customHeight="1" x14ac:dyDescent="0.15">
      <c r="A97" s="442"/>
      <c r="B97" s="438"/>
      <c r="C97" s="133" t="s">
        <v>210</v>
      </c>
      <c r="D97" s="72" t="str">
        <f>IF('入力ページ '!I378="","",'入力ページ '!I378)</f>
        <v/>
      </c>
      <c r="E97" s="23" t="str">
        <f t="shared" si="20"/>
        <v/>
      </c>
      <c r="F97" s="23" t="str">
        <f t="shared" si="23"/>
        <v/>
      </c>
      <c r="G97" s="23" t="str">
        <f t="shared" si="24"/>
        <v/>
      </c>
    </row>
    <row r="98" spans="1:7" ht="20.100000000000001" customHeight="1" x14ac:dyDescent="0.15">
      <c r="A98" s="442"/>
      <c r="B98" s="438"/>
      <c r="C98" s="133" t="s">
        <v>211</v>
      </c>
      <c r="D98" s="72" t="str">
        <f>IF('入力ページ '!I379="","",'入力ページ '!I379)</f>
        <v/>
      </c>
      <c r="E98" s="23" t="str">
        <f t="shared" si="20"/>
        <v/>
      </c>
      <c r="F98" s="23" t="str">
        <f t="shared" si="23"/>
        <v/>
      </c>
      <c r="G98" s="23" t="str">
        <f t="shared" si="24"/>
        <v/>
      </c>
    </row>
    <row r="99" spans="1:7" ht="20.100000000000001" customHeight="1" x14ac:dyDescent="0.15">
      <c r="A99" s="442"/>
      <c r="B99" s="438"/>
      <c r="C99" s="133" t="s">
        <v>212</v>
      </c>
      <c r="D99" s="72" t="str">
        <f>IF('入力ページ '!I380="","",'入力ページ '!I380)</f>
        <v/>
      </c>
      <c r="E99" s="23" t="str">
        <f t="shared" si="20"/>
        <v/>
      </c>
      <c r="F99" s="23" t="str">
        <f t="shared" si="23"/>
        <v/>
      </c>
      <c r="G99" s="23" t="str">
        <f t="shared" si="24"/>
        <v/>
      </c>
    </row>
    <row r="100" spans="1:7" ht="20.100000000000001" customHeight="1" x14ac:dyDescent="0.15">
      <c r="A100" s="442"/>
      <c r="B100" s="438"/>
      <c r="C100" s="133" t="s">
        <v>297</v>
      </c>
      <c r="D100" s="72" t="str">
        <f>IF('入力ページ '!I381="","",'入力ページ '!I381)</f>
        <v/>
      </c>
      <c r="E100" s="23" t="str">
        <f t="shared" si="20"/>
        <v/>
      </c>
      <c r="F100" s="23" t="str">
        <f t="shared" si="23"/>
        <v/>
      </c>
      <c r="G100" s="23" t="str">
        <f t="shared" si="24"/>
        <v/>
      </c>
    </row>
    <row r="101" spans="1:7" ht="20.100000000000001" customHeight="1" x14ac:dyDescent="0.15">
      <c r="A101" s="442"/>
      <c r="B101" s="438"/>
      <c r="C101" s="133" t="s">
        <v>298</v>
      </c>
      <c r="D101" s="72" t="str">
        <f>IF('入力ページ '!I382="","",'入力ページ '!I382)</f>
        <v/>
      </c>
      <c r="E101" s="23" t="str">
        <f t="shared" si="20"/>
        <v/>
      </c>
      <c r="F101" s="23" t="str">
        <f t="shared" si="23"/>
        <v/>
      </c>
      <c r="G101" s="23" t="str">
        <f t="shared" si="24"/>
        <v/>
      </c>
    </row>
    <row r="102" spans="1:7" ht="20.100000000000001" customHeight="1" x14ac:dyDescent="0.15">
      <c r="A102" s="442"/>
      <c r="B102" s="438"/>
      <c r="C102" s="133" t="s">
        <v>299</v>
      </c>
      <c r="D102" s="72" t="str">
        <f>IF('入力ページ '!I383="","",'入力ページ '!I383)</f>
        <v/>
      </c>
      <c r="E102" s="23" t="str">
        <f t="shared" si="20"/>
        <v/>
      </c>
      <c r="F102" s="23" t="str">
        <f t="shared" si="23"/>
        <v/>
      </c>
      <c r="G102" s="23" t="str">
        <f t="shared" si="24"/>
        <v/>
      </c>
    </row>
    <row r="103" spans="1:7" ht="20.100000000000001" customHeight="1" x14ac:dyDescent="0.15">
      <c r="A103" s="442"/>
      <c r="B103" s="438"/>
      <c r="C103" s="133" t="s">
        <v>300</v>
      </c>
      <c r="D103" s="72" t="str">
        <f>IF('入力ページ '!I384="","",'入力ページ '!I384)</f>
        <v/>
      </c>
      <c r="E103" s="23" t="str">
        <f t="shared" si="20"/>
        <v/>
      </c>
      <c r="F103" s="23" t="str">
        <f t="shared" si="23"/>
        <v/>
      </c>
      <c r="G103" s="23" t="str">
        <f t="shared" si="24"/>
        <v/>
      </c>
    </row>
    <row r="104" spans="1:7" ht="20.100000000000001" customHeight="1" x14ac:dyDescent="0.15">
      <c r="A104" s="442"/>
      <c r="B104" s="438"/>
      <c r="C104" s="133" t="s">
        <v>301</v>
      </c>
      <c r="D104" s="72" t="str">
        <f>IF('入力ページ '!I385="","",'入力ページ '!I385)</f>
        <v/>
      </c>
      <c r="E104" s="23" t="str">
        <f t="shared" si="20"/>
        <v/>
      </c>
      <c r="F104" s="23" t="str">
        <f t="shared" si="23"/>
        <v/>
      </c>
      <c r="G104" s="23" t="str">
        <f t="shared" si="24"/>
        <v/>
      </c>
    </row>
    <row r="105" spans="1:7" ht="20.100000000000001" customHeight="1" x14ac:dyDescent="0.15">
      <c r="A105" s="442"/>
      <c r="B105" s="438"/>
      <c r="C105" s="133" t="s">
        <v>302</v>
      </c>
      <c r="D105" s="72" t="str">
        <f>IF('入力ページ '!I386="","",'入力ページ '!I386)</f>
        <v/>
      </c>
      <c r="E105" s="23" t="str">
        <f t="shared" si="20"/>
        <v/>
      </c>
      <c r="F105" s="23" t="str">
        <f t="shared" si="23"/>
        <v/>
      </c>
      <c r="G105" s="23" t="str">
        <f t="shared" si="24"/>
        <v/>
      </c>
    </row>
    <row r="106" spans="1:7" ht="20.100000000000001" customHeight="1" x14ac:dyDescent="0.15">
      <c r="A106" s="442"/>
      <c r="B106" s="438"/>
      <c r="C106" s="133" t="s">
        <v>303</v>
      </c>
      <c r="D106" s="72" t="str">
        <f>IF('入力ページ '!I387="","",'入力ページ '!I387)</f>
        <v/>
      </c>
      <c r="E106" s="23" t="str">
        <f t="shared" si="20"/>
        <v/>
      </c>
      <c r="F106" s="23" t="str">
        <f t="shared" si="23"/>
        <v/>
      </c>
      <c r="G106" s="23" t="str">
        <f t="shared" si="24"/>
        <v/>
      </c>
    </row>
    <row r="107" spans="1:7" ht="20.100000000000001" customHeight="1" x14ac:dyDescent="0.15">
      <c r="A107" s="442"/>
      <c r="B107" s="439"/>
      <c r="C107" s="136" t="s">
        <v>75</v>
      </c>
      <c r="D107" s="75" t="str">
        <f>IF('入力ページ '!I388="","",'入力ページ '!I388)</f>
        <v/>
      </c>
      <c r="E107" s="24" t="str">
        <f t="shared" ref="E107" si="25">IF(D107="","",IF(D107="当てはまる","〇",""))</f>
        <v/>
      </c>
      <c r="F107" s="24" t="str">
        <f t="shared" ref="F107" si="26">IF(D107="","",IF(D107="やや当てはまる","〇",""))</f>
        <v/>
      </c>
      <c r="G107" s="24" t="str">
        <f t="shared" ref="G107" si="27">IF(D107="","",IF(D107="当てはまらない","〇",""))</f>
        <v/>
      </c>
    </row>
    <row r="108" spans="1:7" ht="20.100000000000001" customHeight="1" x14ac:dyDescent="0.15">
      <c r="A108" s="442"/>
      <c r="B108" s="437" t="s">
        <v>74</v>
      </c>
      <c r="C108" s="131" t="s">
        <v>213</v>
      </c>
      <c r="D108" s="125" t="str">
        <f>IF('入力ページ '!I389="","",'入力ページ '!I389)</f>
        <v/>
      </c>
      <c r="E108" s="23" t="str">
        <f t="shared" si="20"/>
        <v/>
      </c>
      <c r="F108" s="23" t="str">
        <f t="shared" ref="F108" si="28">IF(D108="","",IF(D108="概ねできる","〇",""))</f>
        <v/>
      </c>
      <c r="G108" s="23" t="str">
        <f t="shared" ref="G108" si="29">IF(D108="","",IF(D108="支援が必要","〇",""))</f>
        <v/>
      </c>
    </row>
    <row r="109" spans="1:7" ht="20.100000000000001" customHeight="1" x14ac:dyDescent="0.15">
      <c r="A109" s="442"/>
      <c r="B109" s="438"/>
      <c r="C109" s="133" t="s">
        <v>214</v>
      </c>
      <c r="D109" s="72" t="str">
        <f>IF('入力ページ '!I390="","",'入力ページ '!I390)</f>
        <v/>
      </c>
      <c r="E109" s="23" t="str">
        <f t="shared" si="20"/>
        <v/>
      </c>
      <c r="F109" s="23" t="str">
        <f t="shared" ref="F109:F120" si="30">IF(D109="","",IF(D109="概ねできる","〇",""))</f>
        <v/>
      </c>
      <c r="G109" s="23" t="str">
        <f t="shared" ref="G109:G120" si="31">IF(D109="","",IF(D109="支援が必要","〇",""))</f>
        <v/>
      </c>
    </row>
    <row r="110" spans="1:7" ht="20.100000000000001" customHeight="1" x14ac:dyDescent="0.15">
      <c r="A110" s="442"/>
      <c r="B110" s="438"/>
      <c r="C110" s="133" t="s">
        <v>215</v>
      </c>
      <c r="D110" s="72" t="str">
        <f>IF('入力ページ '!I391="","",'入力ページ '!I391)</f>
        <v/>
      </c>
      <c r="E110" s="23" t="str">
        <f t="shared" si="20"/>
        <v/>
      </c>
      <c r="F110" s="23" t="str">
        <f t="shared" si="30"/>
        <v/>
      </c>
      <c r="G110" s="23" t="str">
        <f t="shared" si="31"/>
        <v/>
      </c>
    </row>
    <row r="111" spans="1:7" ht="20.100000000000001" customHeight="1" x14ac:dyDescent="0.15">
      <c r="A111" s="442"/>
      <c r="B111" s="438"/>
      <c r="C111" s="133" t="s">
        <v>216</v>
      </c>
      <c r="D111" s="72" t="str">
        <f>IF('入力ページ '!I392="","",'入力ページ '!I392)</f>
        <v/>
      </c>
      <c r="E111" s="23" t="str">
        <f t="shared" si="20"/>
        <v/>
      </c>
      <c r="F111" s="23" t="str">
        <f t="shared" si="30"/>
        <v/>
      </c>
      <c r="G111" s="23" t="str">
        <f t="shared" si="31"/>
        <v/>
      </c>
    </row>
    <row r="112" spans="1:7" ht="20.100000000000001" customHeight="1" x14ac:dyDescent="0.15">
      <c r="A112" s="442"/>
      <c r="B112" s="438"/>
      <c r="C112" s="133" t="s">
        <v>304</v>
      </c>
      <c r="D112" s="72" t="str">
        <f>IF('入力ページ '!I393="","",'入力ページ '!I393)</f>
        <v/>
      </c>
      <c r="E112" s="23" t="str">
        <f t="shared" si="20"/>
        <v/>
      </c>
      <c r="F112" s="23" t="str">
        <f t="shared" si="30"/>
        <v/>
      </c>
      <c r="G112" s="23" t="str">
        <f t="shared" si="31"/>
        <v/>
      </c>
    </row>
    <row r="113" spans="1:110" ht="20.100000000000001" customHeight="1" x14ac:dyDescent="0.15">
      <c r="A113" s="442"/>
      <c r="B113" s="438"/>
      <c r="C113" s="133" t="s">
        <v>305</v>
      </c>
      <c r="D113" s="72" t="str">
        <f>IF('入力ページ '!I394="","",'入力ページ '!I394)</f>
        <v/>
      </c>
      <c r="E113" s="23" t="str">
        <f t="shared" si="20"/>
        <v/>
      </c>
      <c r="F113" s="23" t="str">
        <f t="shared" si="30"/>
        <v/>
      </c>
      <c r="G113" s="23" t="str">
        <f t="shared" si="31"/>
        <v/>
      </c>
    </row>
    <row r="114" spans="1:110" ht="20.100000000000001" customHeight="1" x14ac:dyDescent="0.15">
      <c r="A114" s="442"/>
      <c r="B114" s="438"/>
      <c r="C114" s="133" t="s">
        <v>306</v>
      </c>
      <c r="D114" s="72" t="str">
        <f>IF('入力ページ '!I395="","",'入力ページ '!I395)</f>
        <v/>
      </c>
      <c r="E114" s="23" t="str">
        <f t="shared" si="20"/>
        <v/>
      </c>
      <c r="F114" s="23" t="str">
        <f t="shared" si="30"/>
        <v/>
      </c>
      <c r="G114" s="23" t="str">
        <f t="shared" si="31"/>
        <v/>
      </c>
    </row>
    <row r="115" spans="1:110" ht="20.100000000000001" customHeight="1" x14ac:dyDescent="0.15">
      <c r="A115" s="442"/>
      <c r="B115" s="438"/>
      <c r="C115" s="133" t="s">
        <v>307</v>
      </c>
      <c r="D115" s="72" t="str">
        <f>IF('入力ページ '!I396="","",'入力ページ '!I396)</f>
        <v/>
      </c>
      <c r="E115" s="23" t="str">
        <f t="shared" si="20"/>
        <v/>
      </c>
      <c r="F115" s="23" t="str">
        <f t="shared" si="30"/>
        <v/>
      </c>
      <c r="G115" s="23" t="str">
        <f t="shared" si="31"/>
        <v/>
      </c>
    </row>
    <row r="116" spans="1:110" ht="20.100000000000001" customHeight="1" x14ac:dyDescent="0.15">
      <c r="A116" s="442"/>
      <c r="B116" s="438"/>
      <c r="C116" s="133" t="s">
        <v>308</v>
      </c>
      <c r="D116" s="72" t="str">
        <f>IF('入力ページ '!I397="","",'入力ページ '!I397)</f>
        <v/>
      </c>
      <c r="E116" s="23" t="str">
        <f t="shared" si="20"/>
        <v/>
      </c>
      <c r="F116" s="23" t="str">
        <f t="shared" si="30"/>
        <v/>
      </c>
      <c r="G116" s="23" t="str">
        <f t="shared" si="31"/>
        <v/>
      </c>
    </row>
    <row r="117" spans="1:110" ht="20.100000000000001" customHeight="1" x14ac:dyDescent="0.15">
      <c r="A117" s="442"/>
      <c r="B117" s="438"/>
      <c r="C117" s="133" t="s">
        <v>309</v>
      </c>
      <c r="D117" s="72" t="str">
        <f>IF('入力ページ '!I398="","",'入力ページ '!I398)</f>
        <v/>
      </c>
      <c r="E117" s="23" t="str">
        <f t="shared" si="20"/>
        <v/>
      </c>
      <c r="F117" s="23" t="str">
        <f t="shared" si="30"/>
        <v/>
      </c>
      <c r="G117" s="23" t="str">
        <f t="shared" si="31"/>
        <v/>
      </c>
    </row>
    <row r="118" spans="1:110" ht="20.100000000000001" customHeight="1" x14ac:dyDescent="0.15">
      <c r="A118" s="442"/>
      <c r="B118" s="438"/>
      <c r="C118" s="133" t="s">
        <v>217</v>
      </c>
      <c r="D118" s="72" t="str">
        <f>IF('入力ページ '!I399="","",'入力ページ '!I399)</f>
        <v/>
      </c>
      <c r="E118" s="23" t="str">
        <f t="shared" si="20"/>
        <v/>
      </c>
      <c r="F118" s="23" t="str">
        <f t="shared" si="30"/>
        <v/>
      </c>
      <c r="G118" s="23" t="str">
        <f t="shared" si="31"/>
        <v/>
      </c>
    </row>
    <row r="119" spans="1:110" ht="20.100000000000001" customHeight="1" x14ac:dyDescent="0.15">
      <c r="A119" s="442"/>
      <c r="B119" s="438"/>
      <c r="C119" s="133" t="s">
        <v>218</v>
      </c>
      <c r="D119" s="72" t="str">
        <f>IF('入力ページ '!I400="","",'入力ページ '!I400)</f>
        <v/>
      </c>
      <c r="E119" s="23" t="str">
        <f t="shared" si="20"/>
        <v/>
      </c>
      <c r="F119" s="23" t="str">
        <f t="shared" si="30"/>
        <v/>
      </c>
      <c r="G119" s="23" t="str">
        <f t="shared" si="31"/>
        <v/>
      </c>
    </row>
    <row r="120" spans="1:110" ht="20.100000000000001" customHeight="1" x14ac:dyDescent="0.15">
      <c r="A120" s="442"/>
      <c r="B120" s="438"/>
      <c r="C120" s="133" t="s">
        <v>219</v>
      </c>
      <c r="D120" s="72" t="str">
        <f>IF('入力ページ '!I401="","",'入力ページ '!I401)</f>
        <v/>
      </c>
      <c r="E120" s="23" t="str">
        <f t="shared" si="20"/>
        <v/>
      </c>
      <c r="F120" s="23" t="str">
        <f t="shared" si="30"/>
        <v/>
      </c>
      <c r="G120" s="23" t="str">
        <f t="shared" si="31"/>
        <v/>
      </c>
    </row>
    <row r="121" spans="1:110" s="13" customFormat="1" ht="20.100000000000001" customHeight="1" x14ac:dyDescent="0.15">
      <c r="A121" s="442"/>
      <c r="B121" s="438"/>
      <c r="C121" s="135" t="s">
        <v>73</v>
      </c>
      <c r="D121" s="73" t="str">
        <f>IF('入力ページ '!I402="","",'入力ページ '!I402)</f>
        <v/>
      </c>
      <c r="E121" s="24" t="str">
        <f t="shared" ref="E121:E123" si="32">IF(D121="","",IF(D121="当てはまる","〇",""))</f>
        <v/>
      </c>
      <c r="F121" s="24" t="str">
        <f t="shared" ref="F121" si="33">IF(D121="","",IF(D121="やや当てはまる","〇",""))</f>
        <v/>
      </c>
      <c r="G121" s="24" t="str">
        <f t="shared" ref="G121" si="34">IF(D121="","",IF(D121="当てはまらない","〇",""))</f>
        <v/>
      </c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</row>
    <row r="122" spans="1:110" ht="20.100000000000001" customHeight="1" x14ac:dyDescent="0.15">
      <c r="A122" s="442"/>
      <c r="B122" s="438"/>
      <c r="C122" s="135" t="s">
        <v>310</v>
      </c>
      <c r="D122" s="73" t="str">
        <f>IF('入力ページ '!I403="","",'入力ページ '!I403)</f>
        <v/>
      </c>
      <c r="E122" s="24" t="str">
        <f t="shared" si="32"/>
        <v/>
      </c>
      <c r="F122" s="24" t="str">
        <f t="shared" ref="F122:F123" si="35">IF(D122="","",IF(D122="やや当てはまる","〇",""))</f>
        <v/>
      </c>
      <c r="G122" s="24" t="str">
        <f t="shared" ref="G122:G123" si="36">IF(D122="","",IF(D122="当てはまらない","〇",""))</f>
        <v/>
      </c>
    </row>
    <row r="123" spans="1:110" ht="20.100000000000001" customHeight="1" x14ac:dyDescent="0.15">
      <c r="A123" s="442"/>
      <c r="B123" s="439"/>
      <c r="C123" s="136" t="s">
        <v>72</v>
      </c>
      <c r="D123" s="75" t="str">
        <f>IF('入力ページ '!I404="","",'入力ページ '!I404)</f>
        <v/>
      </c>
      <c r="E123" s="24" t="str">
        <f t="shared" si="32"/>
        <v/>
      </c>
      <c r="F123" s="24" t="str">
        <f t="shared" si="35"/>
        <v/>
      </c>
      <c r="G123" s="24" t="str">
        <f t="shared" si="36"/>
        <v/>
      </c>
    </row>
    <row r="124" spans="1:110" ht="27.75" customHeight="1" x14ac:dyDescent="0.15">
      <c r="A124" s="25"/>
      <c r="B124" s="30"/>
      <c r="C124" s="27"/>
      <c r="D124" s="27"/>
      <c r="E124" s="23"/>
      <c r="F124" s="23"/>
      <c r="G124" s="23"/>
    </row>
    <row r="125" spans="1:110" ht="20.100000000000001" customHeight="1" x14ac:dyDescent="0.15">
      <c r="A125" s="26"/>
      <c r="B125" s="30"/>
      <c r="C125" s="27"/>
      <c r="D125" s="27"/>
      <c r="E125" s="23"/>
      <c r="F125" s="23"/>
      <c r="G125" s="23"/>
    </row>
    <row r="126" spans="1:110" ht="20.100000000000001" customHeight="1" x14ac:dyDescent="0.15">
      <c r="A126" s="26"/>
      <c r="B126" s="30"/>
      <c r="C126" s="27"/>
      <c r="D126" s="27"/>
      <c r="E126" s="23"/>
      <c r="F126" s="23"/>
      <c r="G126" s="23"/>
    </row>
    <row r="127" spans="1:110" ht="20.100000000000001" customHeight="1" x14ac:dyDescent="0.15">
      <c r="A127" s="26"/>
      <c r="B127" s="30"/>
      <c r="C127" s="27"/>
      <c r="D127" s="27"/>
      <c r="E127" s="23"/>
      <c r="F127" s="23"/>
      <c r="G127" s="23"/>
    </row>
    <row r="128" spans="1:110" ht="54" customHeight="1" x14ac:dyDescent="0.15">
      <c r="A128" s="26"/>
      <c r="B128" s="30"/>
      <c r="C128" s="27"/>
      <c r="D128" s="27"/>
      <c r="E128" s="23"/>
      <c r="F128" s="23"/>
      <c r="G128" s="23"/>
    </row>
    <row r="129" spans="1:7" ht="20.100000000000001" customHeight="1" x14ac:dyDescent="0.15">
      <c r="A129" s="26"/>
      <c r="B129" s="30"/>
      <c r="C129" s="27"/>
      <c r="D129" s="27"/>
      <c r="E129" s="23"/>
      <c r="F129" s="23"/>
      <c r="G129" s="23"/>
    </row>
    <row r="130" spans="1:7" ht="39" customHeight="1" x14ac:dyDescent="0.15">
      <c r="A130" s="28"/>
      <c r="B130" s="30"/>
      <c r="C130" s="27"/>
      <c r="D130" s="66"/>
      <c r="E130" s="434" t="s">
        <v>491</v>
      </c>
      <c r="F130" s="434"/>
      <c r="G130" s="434"/>
    </row>
    <row r="131" spans="1:7" ht="20.100000000000001" customHeight="1" x14ac:dyDescent="0.15">
      <c r="A131" s="442" t="s">
        <v>346</v>
      </c>
      <c r="B131" s="437" t="s">
        <v>37</v>
      </c>
      <c r="C131" s="131" t="s">
        <v>524</v>
      </c>
      <c r="D131" s="125" t="str">
        <f>IF('入力ページ '!I405="","",'入力ページ '!I405)</f>
        <v/>
      </c>
      <c r="E131" s="23" t="str">
        <f t="shared" ref="E131:E151" si="37">IF(D131="","",IF(D131="できる","〇",""))</f>
        <v/>
      </c>
      <c r="F131" s="23" t="str">
        <f t="shared" ref="F131" si="38">IF(D131="","",IF(D131="概ねできる","〇",""))</f>
        <v/>
      </c>
      <c r="G131" s="23" t="str">
        <f t="shared" ref="G131" si="39">IF(D131="","",IF(D131="支援が必要","〇",""))</f>
        <v/>
      </c>
    </row>
    <row r="132" spans="1:7" ht="20.100000000000001" customHeight="1" x14ac:dyDescent="0.15">
      <c r="A132" s="442"/>
      <c r="B132" s="438"/>
      <c r="C132" s="133" t="s">
        <v>311</v>
      </c>
      <c r="D132" s="72" t="str">
        <f>IF('入力ページ '!I406="","",'入力ページ '!I406)</f>
        <v/>
      </c>
      <c r="E132" s="23" t="str">
        <f t="shared" si="37"/>
        <v/>
      </c>
      <c r="F132" s="23" t="str">
        <f t="shared" ref="F132:F151" si="40">IF(D132="","",IF(D132="概ねできる","〇",""))</f>
        <v/>
      </c>
      <c r="G132" s="23" t="str">
        <f t="shared" ref="G132:G151" si="41">IF(D132="","",IF(D132="支援が必要","〇",""))</f>
        <v/>
      </c>
    </row>
    <row r="133" spans="1:7" ht="20.100000000000001" customHeight="1" x14ac:dyDescent="0.15">
      <c r="A133" s="442"/>
      <c r="B133" s="438"/>
      <c r="C133" s="133" t="s">
        <v>222</v>
      </c>
      <c r="D133" s="72" t="str">
        <f>IF('入力ページ '!I407="","",'入力ページ '!I407)</f>
        <v/>
      </c>
      <c r="E133" s="23" t="str">
        <f t="shared" si="37"/>
        <v/>
      </c>
      <c r="F133" s="23" t="str">
        <f t="shared" si="40"/>
        <v/>
      </c>
      <c r="G133" s="23" t="str">
        <f t="shared" si="41"/>
        <v/>
      </c>
    </row>
    <row r="134" spans="1:7" ht="20.100000000000001" customHeight="1" x14ac:dyDescent="0.15">
      <c r="A134" s="442"/>
      <c r="B134" s="438"/>
      <c r="C134" s="133" t="s">
        <v>223</v>
      </c>
      <c r="D134" s="72" t="str">
        <f>IF('入力ページ '!I408="","",'入力ページ '!I408)</f>
        <v/>
      </c>
      <c r="E134" s="23" t="str">
        <f t="shared" si="37"/>
        <v/>
      </c>
      <c r="F134" s="23" t="str">
        <f t="shared" si="40"/>
        <v/>
      </c>
      <c r="G134" s="23" t="str">
        <f t="shared" si="41"/>
        <v/>
      </c>
    </row>
    <row r="135" spans="1:7" ht="20.100000000000001" customHeight="1" x14ac:dyDescent="0.15">
      <c r="A135" s="442"/>
      <c r="B135" s="438"/>
      <c r="C135" s="133" t="s">
        <v>224</v>
      </c>
      <c r="D135" s="72" t="str">
        <f>IF('入力ページ '!I409="","",'入力ページ '!I409)</f>
        <v/>
      </c>
      <c r="E135" s="23" t="str">
        <f t="shared" si="37"/>
        <v/>
      </c>
      <c r="F135" s="23" t="str">
        <f t="shared" si="40"/>
        <v/>
      </c>
      <c r="G135" s="23" t="str">
        <f t="shared" si="41"/>
        <v/>
      </c>
    </row>
    <row r="136" spans="1:7" ht="20.100000000000001" customHeight="1" x14ac:dyDescent="0.15">
      <c r="A136" s="442"/>
      <c r="B136" s="439"/>
      <c r="C136" s="132" t="s">
        <v>225</v>
      </c>
      <c r="D136" s="74" t="str">
        <f>IF('入力ページ '!I410="","",'入力ページ '!I410)</f>
        <v/>
      </c>
      <c r="E136" s="23" t="str">
        <f t="shared" si="37"/>
        <v/>
      </c>
      <c r="F136" s="23" t="str">
        <f t="shared" si="40"/>
        <v/>
      </c>
      <c r="G136" s="23" t="str">
        <f t="shared" si="41"/>
        <v/>
      </c>
    </row>
    <row r="137" spans="1:7" ht="20.100000000000001" customHeight="1" x14ac:dyDescent="0.15">
      <c r="A137" s="442"/>
      <c r="B137" s="437" t="s">
        <v>71</v>
      </c>
      <c r="C137" s="131" t="s">
        <v>312</v>
      </c>
      <c r="D137" s="125" t="str">
        <f>IF('入力ページ '!I411="","",'入力ページ '!I411)</f>
        <v/>
      </c>
      <c r="E137" s="23" t="str">
        <f t="shared" si="37"/>
        <v/>
      </c>
      <c r="F137" s="23" t="str">
        <f t="shared" si="40"/>
        <v/>
      </c>
      <c r="G137" s="23" t="str">
        <f t="shared" si="41"/>
        <v/>
      </c>
    </row>
    <row r="138" spans="1:7" ht="20.100000000000001" customHeight="1" x14ac:dyDescent="0.15">
      <c r="A138" s="442"/>
      <c r="B138" s="438"/>
      <c r="C138" s="133" t="s">
        <v>313</v>
      </c>
      <c r="D138" s="72" t="str">
        <f>IF('入力ページ '!I412="","",'入力ページ '!I412)</f>
        <v/>
      </c>
      <c r="E138" s="23" t="str">
        <f t="shared" si="37"/>
        <v/>
      </c>
      <c r="F138" s="23" t="str">
        <f t="shared" si="40"/>
        <v/>
      </c>
      <c r="G138" s="23" t="str">
        <f t="shared" si="41"/>
        <v/>
      </c>
    </row>
    <row r="139" spans="1:7" ht="20.100000000000001" customHeight="1" x14ac:dyDescent="0.15">
      <c r="A139" s="442"/>
      <c r="B139" s="438"/>
      <c r="C139" s="133" t="s">
        <v>314</v>
      </c>
      <c r="D139" s="72" t="str">
        <f>IF('入力ページ '!I413="","",'入力ページ '!I413)</f>
        <v/>
      </c>
      <c r="E139" s="23" t="str">
        <f t="shared" si="37"/>
        <v/>
      </c>
      <c r="F139" s="23" t="str">
        <f t="shared" si="40"/>
        <v/>
      </c>
      <c r="G139" s="23" t="str">
        <f t="shared" si="41"/>
        <v/>
      </c>
    </row>
    <row r="140" spans="1:7" ht="20.100000000000001" customHeight="1" x14ac:dyDescent="0.15">
      <c r="A140" s="442"/>
      <c r="B140" s="438"/>
      <c r="C140" s="133" t="s">
        <v>315</v>
      </c>
      <c r="D140" s="72" t="str">
        <f>IF('入力ページ '!I414="","",'入力ページ '!I414)</f>
        <v/>
      </c>
      <c r="E140" s="23" t="str">
        <f t="shared" si="37"/>
        <v/>
      </c>
      <c r="F140" s="23" t="str">
        <f t="shared" si="40"/>
        <v/>
      </c>
      <c r="G140" s="23" t="str">
        <f t="shared" si="41"/>
        <v/>
      </c>
    </row>
    <row r="141" spans="1:7" ht="20.100000000000001" customHeight="1" x14ac:dyDescent="0.15">
      <c r="A141" s="442"/>
      <c r="B141" s="438"/>
      <c r="C141" s="133" t="s">
        <v>316</v>
      </c>
      <c r="D141" s="72" t="str">
        <f>IF('入力ページ '!I415="","",'入力ページ '!I415)</f>
        <v/>
      </c>
      <c r="E141" s="23" t="str">
        <f t="shared" si="37"/>
        <v/>
      </c>
      <c r="F141" s="23" t="str">
        <f t="shared" si="40"/>
        <v/>
      </c>
      <c r="G141" s="23" t="str">
        <f t="shared" si="41"/>
        <v/>
      </c>
    </row>
    <row r="142" spans="1:7" ht="20.100000000000001" customHeight="1" x14ac:dyDescent="0.15">
      <c r="A142" s="442"/>
      <c r="B142" s="438"/>
      <c r="C142" s="133" t="s">
        <v>317</v>
      </c>
      <c r="D142" s="72" t="str">
        <f>IF('入力ページ '!I416="","",'入力ページ '!I416)</f>
        <v/>
      </c>
      <c r="E142" s="23" t="str">
        <f t="shared" si="37"/>
        <v/>
      </c>
      <c r="F142" s="23" t="str">
        <f t="shared" si="40"/>
        <v/>
      </c>
      <c r="G142" s="23" t="str">
        <f t="shared" si="41"/>
        <v/>
      </c>
    </row>
    <row r="143" spans="1:7" ht="20.100000000000001" customHeight="1" x14ac:dyDescent="0.15">
      <c r="A143" s="442"/>
      <c r="B143" s="438"/>
      <c r="C143" s="133" t="s">
        <v>318</v>
      </c>
      <c r="D143" s="72" t="str">
        <f>IF('入力ページ '!I417="","",'入力ページ '!I417)</f>
        <v/>
      </c>
      <c r="E143" s="23" t="str">
        <f t="shared" si="37"/>
        <v/>
      </c>
      <c r="F143" s="23" t="str">
        <f t="shared" si="40"/>
        <v/>
      </c>
      <c r="G143" s="23" t="str">
        <f t="shared" si="41"/>
        <v/>
      </c>
    </row>
    <row r="144" spans="1:7" ht="20.100000000000001" customHeight="1" x14ac:dyDescent="0.15">
      <c r="A144" s="442"/>
      <c r="B144" s="439"/>
      <c r="C144" s="132" t="s">
        <v>319</v>
      </c>
      <c r="D144" s="74" t="str">
        <f>IF('入力ページ '!I418="","",'入力ページ '!I418)</f>
        <v/>
      </c>
      <c r="E144" s="23" t="str">
        <f t="shared" si="37"/>
        <v/>
      </c>
      <c r="F144" s="23" t="str">
        <f t="shared" si="40"/>
        <v/>
      </c>
      <c r="G144" s="23" t="str">
        <f t="shared" si="41"/>
        <v/>
      </c>
    </row>
    <row r="145" spans="1:7" ht="20.100000000000001" customHeight="1" x14ac:dyDescent="0.15">
      <c r="A145" s="442"/>
      <c r="B145" s="437" t="s">
        <v>70</v>
      </c>
      <c r="C145" s="131" t="s">
        <v>320</v>
      </c>
      <c r="D145" s="125" t="str">
        <f>IF('入力ページ '!I419="","",'入力ページ '!I419)</f>
        <v/>
      </c>
      <c r="E145" s="23" t="str">
        <f t="shared" si="37"/>
        <v/>
      </c>
      <c r="F145" s="23" t="str">
        <f t="shared" si="40"/>
        <v/>
      </c>
      <c r="G145" s="23" t="str">
        <f t="shared" si="41"/>
        <v/>
      </c>
    </row>
    <row r="146" spans="1:7" ht="20.100000000000001" customHeight="1" x14ac:dyDescent="0.15">
      <c r="A146" s="442"/>
      <c r="B146" s="438"/>
      <c r="C146" s="133" t="s">
        <v>321</v>
      </c>
      <c r="D146" s="72" t="str">
        <f>IF('入力ページ '!I420="","",'入力ページ '!I420)</f>
        <v/>
      </c>
      <c r="E146" s="23" t="str">
        <f t="shared" si="37"/>
        <v/>
      </c>
      <c r="F146" s="23" t="str">
        <f t="shared" si="40"/>
        <v/>
      </c>
      <c r="G146" s="23" t="str">
        <f t="shared" si="41"/>
        <v/>
      </c>
    </row>
    <row r="147" spans="1:7" ht="20.100000000000001" customHeight="1" x14ac:dyDescent="0.15">
      <c r="A147" s="442"/>
      <c r="B147" s="438"/>
      <c r="C147" s="133" t="s">
        <v>322</v>
      </c>
      <c r="D147" s="72" t="str">
        <f>IF('入力ページ '!I421="","",'入力ページ '!I421)</f>
        <v/>
      </c>
      <c r="E147" s="23" t="str">
        <f t="shared" si="37"/>
        <v/>
      </c>
      <c r="F147" s="23" t="str">
        <f t="shared" si="40"/>
        <v/>
      </c>
      <c r="G147" s="23" t="str">
        <f t="shared" si="41"/>
        <v/>
      </c>
    </row>
    <row r="148" spans="1:7" ht="20.100000000000001" customHeight="1" x14ac:dyDescent="0.15">
      <c r="A148" s="442"/>
      <c r="B148" s="438"/>
      <c r="C148" s="133" t="s">
        <v>323</v>
      </c>
      <c r="D148" s="72" t="str">
        <f>IF('入力ページ '!I422="","",'入力ページ '!I422)</f>
        <v/>
      </c>
      <c r="E148" s="23" t="str">
        <f t="shared" si="37"/>
        <v/>
      </c>
      <c r="F148" s="23" t="str">
        <f t="shared" si="40"/>
        <v/>
      </c>
      <c r="G148" s="23" t="str">
        <f t="shared" si="41"/>
        <v/>
      </c>
    </row>
    <row r="149" spans="1:7" ht="20.100000000000001" customHeight="1" x14ac:dyDescent="0.15">
      <c r="A149" s="442"/>
      <c r="B149" s="438"/>
      <c r="C149" s="133" t="s">
        <v>324</v>
      </c>
      <c r="D149" s="72" t="str">
        <f>IF('入力ページ '!I423="","",'入力ページ '!I423)</f>
        <v/>
      </c>
      <c r="E149" s="23" t="str">
        <f t="shared" si="37"/>
        <v/>
      </c>
      <c r="F149" s="23" t="str">
        <f t="shared" si="40"/>
        <v/>
      </c>
      <c r="G149" s="23" t="str">
        <f t="shared" si="41"/>
        <v/>
      </c>
    </row>
    <row r="150" spans="1:7" ht="20.100000000000001" customHeight="1" x14ac:dyDescent="0.15">
      <c r="A150" s="442"/>
      <c r="B150" s="438"/>
      <c r="C150" s="133" t="s">
        <v>325</v>
      </c>
      <c r="D150" s="72" t="str">
        <f>IF('入力ページ '!I424="","",'入力ページ '!I424)</f>
        <v/>
      </c>
      <c r="E150" s="23" t="str">
        <f t="shared" si="37"/>
        <v/>
      </c>
      <c r="F150" s="23" t="str">
        <f t="shared" si="40"/>
        <v/>
      </c>
      <c r="G150" s="23" t="str">
        <f t="shared" si="41"/>
        <v/>
      </c>
    </row>
    <row r="151" spans="1:7" ht="20.100000000000001" customHeight="1" x14ac:dyDescent="0.15">
      <c r="A151" s="443"/>
      <c r="B151" s="439"/>
      <c r="C151" s="132" t="s">
        <v>326</v>
      </c>
      <c r="D151" s="74" t="str">
        <f>IF('入力ページ '!I425="","",'入力ページ '!I425)</f>
        <v/>
      </c>
      <c r="E151" s="23" t="str">
        <f t="shared" si="37"/>
        <v/>
      </c>
      <c r="F151" s="23" t="str">
        <f t="shared" si="40"/>
        <v/>
      </c>
      <c r="G151" s="23" t="str">
        <f t="shared" si="41"/>
        <v/>
      </c>
    </row>
    <row r="152" spans="1:7" ht="20.100000000000001" customHeight="1" x14ac:dyDescent="0.15">
      <c r="A152" s="444" t="s">
        <v>87</v>
      </c>
      <c r="B152" s="459" t="s">
        <v>269</v>
      </c>
      <c r="C152" s="134" t="s">
        <v>86</v>
      </c>
      <c r="D152" s="76" t="str">
        <f>IF('入力ページ '!I426="","",'入力ページ '!I426)</f>
        <v/>
      </c>
      <c r="E152" s="24" t="str">
        <f t="shared" ref="E152:E159" si="42">IF(D152="","",IF(D152="当てはまる","〇",""))</f>
        <v/>
      </c>
      <c r="F152" s="24" t="str">
        <f t="shared" ref="F152" si="43">IF(D152="","",IF(D152="やや当てはまる","〇",""))</f>
        <v/>
      </c>
      <c r="G152" s="24" t="str">
        <f t="shared" ref="G152" si="44">IF(D152="","",IF(D152="当てはまらない","〇",""))</f>
        <v/>
      </c>
    </row>
    <row r="153" spans="1:7" ht="20.100000000000001" customHeight="1" x14ac:dyDescent="0.15">
      <c r="A153" s="442"/>
      <c r="B153" s="464"/>
      <c r="C153" s="135" t="s">
        <v>99</v>
      </c>
      <c r="D153" s="73" t="str">
        <f>IF('入力ページ '!I427="","",'入力ページ '!I427)</f>
        <v/>
      </c>
      <c r="E153" s="24" t="str">
        <f t="shared" si="42"/>
        <v/>
      </c>
      <c r="F153" s="24" t="str">
        <f t="shared" ref="F153:F157" si="45">IF(D153="","",IF(D153="やや当てはまる","〇",""))</f>
        <v/>
      </c>
      <c r="G153" s="24" t="str">
        <f t="shared" ref="G153:G157" si="46">IF(D153="","",IF(D153="当てはまらない","〇",""))</f>
        <v/>
      </c>
    </row>
    <row r="154" spans="1:7" ht="20.100000000000001" customHeight="1" x14ac:dyDescent="0.15">
      <c r="A154" s="442"/>
      <c r="B154" s="464"/>
      <c r="C154" s="135" t="s">
        <v>85</v>
      </c>
      <c r="D154" s="73" t="str">
        <f>IF('入力ページ '!I428="","",'入力ページ '!I428)</f>
        <v/>
      </c>
      <c r="E154" s="24" t="str">
        <f t="shared" si="42"/>
        <v/>
      </c>
      <c r="F154" s="24" t="str">
        <f t="shared" si="45"/>
        <v/>
      </c>
      <c r="G154" s="24" t="str">
        <f t="shared" si="46"/>
        <v/>
      </c>
    </row>
    <row r="155" spans="1:7" ht="20.100000000000001" customHeight="1" x14ac:dyDescent="0.15">
      <c r="A155" s="442"/>
      <c r="B155" s="464"/>
      <c r="C155" s="135" t="s">
        <v>84</v>
      </c>
      <c r="D155" s="73" t="str">
        <f>IF('入力ページ '!I429="","",'入力ページ '!I429)</f>
        <v/>
      </c>
      <c r="E155" s="24" t="str">
        <f t="shared" si="42"/>
        <v/>
      </c>
      <c r="F155" s="24" t="str">
        <f t="shared" si="45"/>
        <v/>
      </c>
      <c r="G155" s="24" t="str">
        <f t="shared" si="46"/>
        <v/>
      </c>
    </row>
    <row r="156" spans="1:7" ht="20.100000000000001" customHeight="1" x14ac:dyDescent="0.15">
      <c r="A156" s="442"/>
      <c r="B156" s="464"/>
      <c r="C156" s="135" t="s">
        <v>267</v>
      </c>
      <c r="D156" s="73" t="str">
        <f>IF('入力ページ '!I430="","",'入力ページ '!I430)</f>
        <v/>
      </c>
      <c r="E156" s="24" t="str">
        <f t="shared" si="42"/>
        <v/>
      </c>
      <c r="F156" s="24" t="str">
        <f t="shared" si="45"/>
        <v/>
      </c>
      <c r="G156" s="24" t="str">
        <f t="shared" si="46"/>
        <v/>
      </c>
    </row>
    <row r="157" spans="1:7" ht="20.100000000000001" customHeight="1" x14ac:dyDescent="0.15">
      <c r="A157" s="442"/>
      <c r="B157" s="464"/>
      <c r="C157" s="135" t="s">
        <v>268</v>
      </c>
      <c r="D157" s="73" t="str">
        <f>IF('入力ページ '!I431="","",'入力ページ '!I431)</f>
        <v/>
      </c>
      <c r="E157" s="24" t="str">
        <f t="shared" si="42"/>
        <v/>
      </c>
      <c r="F157" s="24" t="str">
        <f t="shared" si="45"/>
        <v/>
      </c>
      <c r="G157" s="24" t="str">
        <f t="shared" si="46"/>
        <v/>
      </c>
    </row>
    <row r="158" spans="1:7" ht="20.100000000000001" customHeight="1" x14ac:dyDescent="0.15">
      <c r="A158" s="442"/>
      <c r="B158" s="464"/>
      <c r="C158" s="133" t="s">
        <v>146</v>
      </c>
      <c r="D158" s="72" t="str">
        <f>IF('入力ページ '!I432="","",'入力ページ '!I432)</f>
        <v/>
      </c>
      <c r="E158" s="23" t="str">
        <f t="shared" ref="E158" si="47">IF(D158="","",IF(D158="できる","〇",""))</f>
        <v/>
      </c>
      <c r="F158" s="23" t="str">
        <f t="shared" ref="F158" si="48">IF(D158="","",IF(D158="概ねできる","〇",""))</f>
        <v/>
      </c>
      <c r="G158" s="23" t="str">
        <f t="shared" ref="G158" si="49">IF(D158="","",IF(D158="支援が必要","〇",""))</f>
        <v/>
      </c>
    </row>
    <row r="159" spans="1:7" ht="20.100000000000001" customHeight="1" x14ac:dyDescent="0.15">
      <c r="A159" s="442"/>
      <c r="B159" s="464"/>
      <c r="C159" s="135" t="s">
        <v>83</v>
      </c>
      <c r="D159" s="73" t="str">
        <f>IF('入力ページ '!I433="","",'入力ページ '!I433)</f>
        <v/>
      </c>
      <c r="E159" s="24" t="str">
        <f t="shared" si="42"/>
        <v/>
      </c>
      <c r="F159" s="24" t="str">
        <f t="shared" ref="F159" si="50">IF(D159="","",IF(D159="やや当てはまる","〇",""))</f>
        <v/>
      </c>
      <c r="G159" s="24" t="str">
        <f t="shared" ref="G159" si="51">IF(D159="","",IF(D159="当てはまらない","〇",""))</f>
        <v/>
      </c>
    </row>
    <row r="160" spans="1:7" ht="20.100000000000001" customHeight="1" x14ac:dyDescent="0.15">
      <c r="A160" s="442"/>
      <c r="B160" s="464"/>
      <c r="C160" s="133" t="s">
        <v>205</v>
      </c>
      <c r="D160" s="72" t="str">
        <f>IF('入力ページ '!I434="","",'入力ページ '!I434)</f>
        <v/>
      </c>
      <c r="E160" s="23" t="str">
        <f t="shared" ref="E160:E165" si="52">IF(D160="","",IF(D160="できる","〇",""))</f>
        <v/>
      </c>
      <c r="F160" s="23" t="str">
        <f t="shared" ref="F160" si="53">IF(D160="","",IF(D160="概ねできる","〇",""))</f>
        <v/>
      </c>
      <c r="G160" s="23" t="str">
        <f t="shared" ref="G160" si="54">IF(D160="","",IF(D160="支援が必要","〇",""))</f>
        <v/>
      </c>
    </row>
    <row r="161" spans="1:7" ht="20.100000000000001" customHeight="1" x14ac:dyDescent="0.15">
      <c r="A161" s="442"/>
      <c r="B161" s="464"/>
      <c r="C161" s="133" t="s">
        <v>150</v>
      </c>
      <c r="D161" s="72" t="str">
        <f>IF('入力ページ '!I435="","",'入力ページ '!I435)</f>
        <v/>
      </c>
      <c r="E161" s="23" t="str">
        <f t="shared" si="52"/>
        <v/>
      </c>
      <c r="F161" s="23" t="str">
        <f t="shared" ref="F161:F165" si="55">IF(D161="","",IF(D161="概ねできる","〇",""))</f>
        <v/>
      </c>
      <c r="G161" s="23" t="str">
        <f t="shared" ref="G161:G165" si="56">IF(D161="","",IF(D161="支援が必要","〇",""))</f>
        <v/>
      </c>
    </row>
    <row r="162" spans="1:7" ht="20.100000000000001" customHeight="1" x14ac:dyDescent="0.15">
      <c r="A162" s="442"/>
      <c r="B162" s="464"/>
      <c r="C162" s="133" t="s">
        <v>151</v>
      </c>
      <c r="D162" s="72" t="str">
        <f>IF('入力ページ '!I436="","",'入力ページ '!I436)</f>
        <v/>
      </c>
      <c r="E162" s="23" t="str">
        <f t="shared" si="52"/>
        <v/>
      </c>
      <c r="F162" s="23" t="str">
        <f t="shared" si="55"/>
        <v/>
      </c>
      <c r="G162" s="23" t="str">
        <f t="shared" si="56"/>
        <v/>
      </c>
    </row>
    <row r="163" spans="1:7" ht="20.100000000000001" customHeight="1" x14ac:dyDescent="0.15">
      <c r="A163" s="442"/>
      <c r="B163" s="464"/>
      <c r="C163" s="133" t="s">
        <v>152</v>
      </c>
      <c r="D163" s="72" t="str">
        <f>IF('入力ページ '!I437="","",'入力ページ '!I437)</f>
        <v/>
      </c>
      <c r="E163" s="23" t="str">
        <f t="shared" si="52"/>
        <v/>
      </c>
      <c r="F163" s="23" t="str">
        <f t="shared" si="55"/>
        <v/>
      </c>
      <c r="G163" s="23" t="str">
        <f t="shared" si="56"/>
        <v/>
      </c>
    </row>
    <row r="164" spans="1:7" ht="20.100000000000001" customHeight="1" x14ac:dyDescent="0.15">
      <c r="A164" s="442"/>
      <c r="B164" s="464"/>
      <c r="C164" s="133" t="s">
        <v>155</v>
      </c>
      <c r="D164" s="72" t="str">
        <f>IF('入力ページ '!I438="","",'入力ページ '!I438)</f>
        <v/>
      </c>
      <c r="E164" s="23" t="str">
        <f t="shared" si="52"/>
        <v/>
      </c>
      <c r="F164" s="23" t="str">
        <f t="shared" si="55"/>
        <v/>
      </c>
      <c r="G164" s="23" t="str">
        <f t="shared" si="56"/>
        <v/>
      </c>
    </row>
    <row r="165" spans="1:7" ht="20.100000000000001" customHeight="1" x14ac:dyDescent="0.15">
      <c r="A165" s="442"/>
      <c r="B165" s="460"/>
      <c r="C165" s="132" t="s">
        <v>154</v>
      </c>
      <c r="D165" s="74" t="str">
        <f>IF('入力ページ '!I439="","",'入力ページ '!I439)</f>
        <v/>
      </c>
      <c r="E165" s="23" t="str">
        <f t="shared" si="52"/>
        <v/>
      </c>
      <c r="F165" s="23" t="str">
        <f t="shared" si="55"/>
        <v/>
      </c>
      <c r="G165" s="23" t="str">
        <f t="shared" si="56"/>
        <v/>
      </c>
    </row>
    <row r="166" spans="1:7" ht="20.100000000000001" customHeight="1" x14ac:dyDescent="0.15">
      <c r="A166" s="25"/>
      <c r="B166" s="30"/>
      <c r="C166" s="27"/>
      <c r="D166" s="27"/>
      <c r="E166" s="23"/>
      <c r="F166" s="23"/>
      <c r="G166" s="23"/>
    </row>
    <row r="167" spans="1:7" ht="20.100000000000001" customHeight="1" x14ac:dyDescent="0.15">
      <c r="A167" s="26"/>
      <c r="B167" s="30"/>
      <c r="C167" s="27"/>
      <c r="D167" s="27"/>
      <c r="E167" s="23"/>
      <c r="F167" s="23"/>
      <c r="G167" s="23"/>
    </row>
    <row r="168" spans="1:7" ht="20.100000000000001" customHeight="1" x14ac:dyDescent="0.15">
      <c r="A168" s="26"/>
      <c r="B168" s="30"/>
      <c r="C168" s="27"/>
      <c r="D168" s="27"/>
      <c r="E168" s="23"/>
      <c r="F168" s="23"/>
      <c r="G168" s="23"/>
    </row>
    <row r="169" spans="1:7" ht="20.100000000000001" customHeight="1" x14ac:dyDescent="0.15">
      <c r="A169" s="26"/>
      <c r="B169" s="30"/>
      <c r="C169" s="27"/>
      <c r="D169" s="27"/>
      <c r="E169" s="23"/>
      <c r="F169" s="23"/>
      <c r="G169" s="23"/>
    </row>
    <row r="170" spans="1:7" ht="54" customHeight="1" x14ac:dyDescent="0.15">
      <c r="A170" s="26"/>
      <c r="B170" s="30"/>
      <c r="C170" s="27"/>
      <c r="D170" s="27"/>
      <c r="E170" s="23"/>
      <c r="F170" s="23"/>
      <c r="G170" s="23"/>
    </row>
    <row r="171" spans="1:7" ht="20.100000000000001" customHeight="1" x14ac:dyDescent="0.15">
      <c r="A171" s="26"/>
      <c r="B171" s="30"/>
      <c r="C171" s="27"/>
      <c r="D171" s="27"/>
      <c r="E171" s="23"/>
      <c r="F171" s="23"/>
      <c r="G171" s="23"/>
    </row>
    <row r="172" spans="1:7" ht="39" customHeight="1" x14ac:dyDescent="0.15">
      <c r="A172" s="28"/>
      <c r="B172" s="30"/>
      <c r="C172" s="27"/>
      <c r="D172" s="66"/>
      <c r="E172" s="434" t="s">
        <v>491</v>
      </c>
      <c r="F172" s="434"/>
      <c r="G172" s="434"/>
    </row>
    <row r="173" spans="1:7" ht="20.100000000000001" customHeight="1" x14ac:dyDescent="0.15">
      <c r="A173" s="442" t="s">
        <v>348</v>
      </c>
      <c r="B173" s="437" t="s">
        <v>14</v>
      </c>
      <c r="C173" s="131" t="s">
        <v>157</v>
      </c>
      <c r="D173" s="125" t="str">
        <f>IF('入力ページ '!I440="","",'入力ページ '!I440)</f>
        <v/>
      </c>
      <c r="E173" s="23" t="str">
        <f t="shared" ref="E173:E198" si="57">IF(D173="","",IF(D173="できる","〇",""))</f>
        <v/>
      </c>
      <c r="F173" s="23" t="str">
        <f t="shared" ref="F173" si="58">IF(D173="","",IF(D173="概ねできる","〇",""))</f>
        <v/>
      </c>
      <c r="G173" s="23" t="str">
        <f t="shared" ref="G173" si="59">IF(D173="","",IF(D173="支援が必要","〇",""))</f>
        <v/>
      </c>
    </row>
    <row r="174" spans="1:7" ht="20.100000000000001" customHeight="1" x14ac:dyDescent="0.15">
      <c r="A174" s="442"/>
      <c r="B174" s="438"/>
      <c r="C174" s="133" t="s">
        <v>270</v>
      </c>
      <c r="D174" s="72" t="str">
        <f>IF('入力ページ '!I441="","",'入力ページ '!I441)</f>
        <v/>
      </c>
      <c r="E174" s="23" t="str">
        <f t="shared" si="57"/>
        <v/>
      </c>
      <c r="F174" s="23" t="str">
        <f t="shared" ref="F174:F186" si="60">IF(D174="","",IF(D174="概ねできる","〇",""))</f>
        <v/>
      </c>
      <c r="G174" s="23" t="str">
        <f t="shared" ref="G174:G186" si="61">IF(D174="","",IF(D174="支援が必要","〇",""))</f>
        <v/>
      </c>
    </row>
    <row r="175" spans="1:7" ht="20.100000000000001" customHeight="1" x14ac:dyDescent="0.15">
      <c r="A175" s="442"/>
      <c r="B175" s="439"/>
      <c r="C175" s="132" t="s">
        <v>271</v>
      </c>
      <c r="D175" s="74" t="str">
        <f>IF('入力ページ '!I442="","",'入力ページ '!I442)</f>
        <v/>
      </c>
      <c r="E175" s="23" t="str">
        <f t="shared" si="57"/>
        <v/>
      </c>
      <c r="F175" s="23" t="str">
        <f t="shared" si="60"/>
        <v/>
      </c>
      <c r="G175" s="23" t="str">
        <f t="shared" si="61"/>
        <v/>
      </c>
    </row>
    <row r="176" spans="1:7" ht="20.100000000000001" customHeight="1" x14ac:dyDescent="0.15">
      <c r="A176" s="442"/>
      <c r="B176" s="437" t="s">
        <v>82</v>
      </c>
      <c r="C176" s="131" t="s">
        <v>159</v>
      </c>
      <c r="D176" s="125" t="str">
        <f>IF('入力ページ '!I443="","",'入力ページ '!I443)</f>
        <v/>
      </c>
      <c r="E176" s="23" t="str">
        <f t="shared" si="57"/>
        <v/>
      </c>
      <c r="F176" s="23" t="str">
        <f t="shared" si="60"/>
        <v/>
      </c>
      <c r="G176" s="23" t="str">
        <f t="shared" si="61"/>
        <v/>
      </c>
    </row>
    <row r="177" spans="1:7" ht="20.100000000000001" customHeight="1" x14ac:dyDescent="0.15">
      <c r="A177" s="442"/>
      <c r="B177" s="438"/>
      <c r="C177" s="133" t="s">
        <v>160</v>
      </c>
      <c r="D177" s="72" t="str">
        <f>IF('入力ページ '!I444="","",'入力ページ '!I444)</f>
        <v/>
      </c>
      <c r="E177" s="23" t="str">
        <f t="shared" si="57"/>
        <v/>
      </c>
      <c r="F177" s="23" t="str">
        <f t="shared" si="60"/>
        <v/>
      </c>
      <c r="G177" s="23" t="str">
        <f t="shared" si="61"/>
        <v/>
      </c>
    </row>
    <row r="178" spans="1:7" ht="20.100000000000001" customHeight="1" x14ac:dyDescent="0.15">
      <c r="A178" s="442"/>
      <c r="B178" s="438"/>
      <c r="C178" s="133" t="s">
        <v>161</v>
      </c>
      <c r="D178" s="72" t="str">
        <f>IF('入力ページ '!I445="","",'入力ページ '!I445)</f>
        <v/>
      </c>
      <c r="E178" s="23" t="str">
        <f t="shared" si="57"/>
        <v/>
      </c>
      <c r="F178" s="23" t="str">
        <f t="shared" si="60"/>
        <v/>
      </c>
      <c r="G178" s="23" t="str">
        <f t="shared" si="61"/>
        <v/>
      </c>
    </row>
    <row r="179" spans="1:7" ht="20.100000000000001" customHeight="1" x14ac:dyDescent="0.15">
      <c r="A179" s="442"/>
      <c r="B179" s="439"/>
      <c r="C179" s="132" t="s">
        <v>272</v>
      </c>
      <c r="D179" s="74" t="str">
        <f>IF('入力ページ '!I446="","",'入力ページ '!I446)</f>
        <v/>
      </c>
      <c r="E179" s="23" t="str">
        <f t="shared" si="57"/>
        <v/>
      </c>
      <c r="F179" s="23" t="str">
        <f t="shared" si="60"/>
        <v/>
      </c>
      <c r="G179" s="23" t="str">
        <f t="shared" si="61"/>
        <v/>
      </c>
    </row>
    <row r="180" spans="1:7" ht="20.100000000000001" customHeight="1" x14ac:dyDescent="0.15">
      <c r="A180" s="442"/>
      <c r="B180" s="437" t="s">
        <v>81</v>
      </c>
      <c r="C180" s="131" t="s">
        <v>273</v>
      </c>
      <c r="D180" s="125" t="str">
        <f>IF('入力ページ '!I447="","",'入力ページ '!I447)</f>
        <v/>
      </c>
      <c r="E180" s="23" t="str">
        <f t="shared" si="57"/>
        <v/>
      </c>
      <c r="F180" s="23" t="str">
        <f t="shared" si="60"/>
        <v/>
      </c>
      <c r="G180" s="23" t="str">
        <f t="shared" si="61"/>
        <v/>
      </c>
    </row>
    <row r="181" spans="1:7" ht="20.100000000000001" customHeight="1" x14ac:dyDescent="0.15">
      <c r="A181" s="442"/>
      <c r="B181" s="438"/>
      <c r="C181" s="133" t="s">
        <v>274</v>
      </c>
      <c r="D181" s="72" t="str">
        <f>IF('入力ページ '!I448="","",'入力ページ '!I448)</f>
        <v/>
      </c>
      <c r="E181" s="23" t="str">
        <f t="shared" si="57"/>
        <v/>
      </c>
      <c r="F181" s="23" t="str">
        <f t="shared" si="60"/>
        <v/>
      </c>
      <c r="G181" s="23" t="str">
        <f t="shared" si="61"/>
        <v/>
      </c>
    </row>
    <row r="182" spans="1:7" ht="20.100000000000001" customHeight="1" x14ac:dyDescent="0.15">
      <c r="A182" s="442"/>
      <c r="B182" s="438"/>
      <c r="C182" s="133" t="s">
        <v>275</v>
      </c>
      <c r="D182" s="72" t="str">
        <f>IF('入力ページ '!I449="","",'入力ページ '!I449)</f>
        <v/>
      </c>
      <c r="E182" s="23" t="str">
        <f t="shared" si="57"/>
        <v/>
      </c>
      <c r="F182" s="23" t="str">
        <f t="shared" si="60"/>
        <v/>
      </c>
      <c r="G182" s="23" t="str">
        <f t="shared" si="61"/>
        <v/>
      </c>
    </row>
    <row r="183" spans="1:7" ht="20.100000000000001" customHeight="1" x14ac:dyDescent="0.15">
      <c r="A183" s="442"/>
      <c r="B183" s="438"/>
      <c r="C183" s="133" t="s">
        <v>276</v>
      </c>
      <c r="D183" s="72" t="str">
        <f>IF('入力ページ '!I450="","",'入力ページ '!I450)</f>
        <v/>
      </c>
      <c r="E183" s="23" t="str">
        <f t="shared" si="57"/>
        <v/>
      </c>
      <c r="F183" s="23" t="str">
        <f t="shared" si="60"/>
        <v/>
      </c>
      <c r="G183" s="23" t="str">
        <f t="shared" si="61"/>
        <v/>
      </c>
    </row>
    <row r="184" spans="1:7" ht="20.100000000000001" customHeight="1" x14ac:dyDescent="0.15">
      <c r="A184" s="442"/>
      <c r="B184" s="438"/>
      <c r="C184" s="133" t="s">
        <v>277</v>
      </c>
      <c r="D184" s="72" t="str">
        <f>IF('入力ページ '!I451="","",'入力ページ '!I451)</f>
        <v/>
      </c>
      <c r="E184" s="23" t="str">
        <f t="shared" si="57"/>
        <v/>
      </c>
      <c r="F184" s="23" t="str">
        <f t="shared" si="60"/>
        <v/>
      </c>
      <c r="G184" s="23" t="str">
        <f t="shared" si="61"/>
        <v/>
      </c>
    </row>
    <row r="185" spans="1:7" ht="20.100000000000001" customHeight="1" x14ac:dyDescent="0.15">
      <c r="A185" s="442"/>
      <c r="B185" s="439"/>
      <c r="C185" s="132" t="s">
        <v>278</v>
      </c>
      <c r="D185" s="74" t="str">
        <f>IF('入力ページ '!I452="","",'入力ページ '!I452)</f>
        <v/>
      </c>
      <c r="E185" s="23" t="str">
        <f t="shared" si="57"/>
        <v/>
      </c>
      <c r="F185" s="23" t="str">
        <f t="shared" si="60"/>
        <v/>
      </c>
      <c r="G185" s="23" t="str">
        <f t="shared" si="61"/>
        <v/>
      </c>
    </row>
    <row r="186" spans="1:7" ht="20.100000000000001" customHeight="1" x14ac:dyDescent="0.15">
      <c r="A186" s="442"/>
      <c r="B186" s="437" t="s">
        <v>80</v>
      </c>
      <c r="C186" s="131" t="s">
        <v>279</v>
      </c>
      <c r="D186" s="125" t="str">
        <f>IF('入力ページ '!I453="","",'入力ページ '!I453)</f>
        <v/>
      </c>
      <c r="E186" s="23" t="str">
        <f t="shared" si="57"/>
        <v/>
      </c>
      <c r="F186" s="23" t="str">
        <f t="shared" si="60"/>
        <v/>
      </c>
      <c r="G186" s="23" t="str">
        <f t="shared" si="61"/>
        <v/>
      </c>
    </row>
    <row r="187" spans="1:7" ht="20.100000000000001" customHeight="1" x14ac:dyDescent="0.15">
      <c r="A187" s="442"/>
      <c r="B187" s="438"/>
      <c r="C187" s="135" t="s">
        <v>163</v>
      </c>
      <c r="D187" s="73" t="str">
        <f>IF('入力ページ '!I454="","",'入力ページ '!I454)</f>
        <v/>
      </c>
      <c r="E187" s="24" t="str">
        <f t="shared" ref="E187" si="62">IF(D187="","",IF(D187="当てはまる","〇",""))</f>
        <v/>
      </c>
      <c r="F187" s="24" t="str">
        <f t="shared" ref="F187" si="63">IF(D187="","",IF(D187="やや当てはまる","〇",""))</f>
        <v/>
      </c>
      <c r="G187" s="24" t="str">
        <f t="shared" ref="G187" si="64">IF(D187="","",IF(D187="当てはまらない","〇",""))</f>
        <v/>
      </c>
    </row>
    <row r="188" spans="1:7" ht="20.100000000000001" customHeight="1" x14ac:dyDescent="0.15">
      <c r="A188" s="442"/>
      <c r="B188" s="438"/>
      <c r="C188" s="133" t="s">
        <v>280</v>
      </c>
      <c r="D188" s="72" t="str">
        <f>IF('入力ページ '!I455="","",'入力ページ '!I455)</f>
        <v/>
      </c>
      <c r="E188" s="23" t="str">
        <f t="shared" si="57"/>
        <v/>
      </c>
      <c r="F188" s="23" t="str">
        <f t="shared" ref="F188" si="65">IF(D188="","",IF(D188="概ねできる","〇",""))</f>
        <v/>
      </c>
      <c r="G188" s="23" t="str">
        <f t="shared" ref="G188" si="66">IF(D188="","",IF(D188="支援が必要","〇",""))</f>
        <v/>
      </c>
    </row>
    <row r="189" spans="1:7" ht="20.100000000000001" customHeight="1" x14ac:dyDescent="0.15">
      <c r="A189" s="442"/>
      <c r="B189" s="438"/>
      <c r="C189" s="135" t="s">
        <v>281</v>
      </c>
      <c r="D189" s="73" t="str">
        <f>IF('入力ページ '!I456="","",'入力ページ '!I456)</f>
        <v/>
      </c>
      <c r="E189" s="24" t="str">
        <f t="shared" ref="E189" si="67">IF(D189="","",IF(D189="当てはまる","〇",""))</f>
        <v/>
      </c>
      <c r="F189" s="24" t="str">
        <f t="shared" ref="F189" si="68">IF(D189="","",IF(D189="やや当てはまる","〇",""))</f>
        <v/>
      </c>
      <c r="G189" s="24" t="str">
        <f t="shared" ref="G189" si="69">IF(D189="","",IF(D189="当てはまらない","〇",""))</f>
        <v/>
      </c>
    </row>
    <row r="190" spans="1:7" ht="20.100000000000001" customHeight="1" x14ac:dyDescent="0.15">
      <c r="A190" s="442"/>
      <c r="B190" s="439"/>
      <c r="C190" s="132" t="s">
        <v>282</v>
      </c>
      <c r="D190" s="74" t="str">
        <f>IF('入力ページ '!I457="","",'入力ページ '!I457)</f>
        <v/>
      </c>
      <c r="E190" s="23" t="str">
        <f t="shared" si="57"/>
        <v/>
      </c>
      <c r="F190" s="23" t="str">
        <f t="shared" ref="F190" si="70">IF(D190="","",IF(D190="概ねできる","〇",""))</f>
        <v/>
      </c>
      <c r="G190" s="23" t="str">
        <f t="shared" ref="G190" si="71">IF(D190="","",IF(D190="支援が必要","〇",""))</f>
        <v/>
      </c>
    </row>
    <row r="191" spans="1:7" ht="20.100000000000001" customHeight="1" x14ac:dyDescent="0.15">
      <c r="A191" s="442"/>
      <c r="B191" s="437" t="s">
        <v>79</v>
      </c>
      <c r="C191" s="131" t="s">
        <v>283</v>
      </c>
      <c r="D191" s="125" t="str">
        <f>IF('入力ページ '!I458="","",'入力ページ '!I458)</f>
        <v/>
      </c>
      <c r="E191" s="23" t="str">
        <f t="shared" si="57"/>
        <v/>
      </c>
      <c r="F191" s="23" t="str">
        <f t="shared" ref="F191:F198" si="72">IF(D191="","",IF(D191="概ねできる","〇",""))</f>
        <v/>
      </c>
      <c r="G191" s="23" t="str">
        <f t="shared" ref="G191:G198" si="73">IF(D191="","",IF(D191="支援が必要","〇",""))</f>
        <v/>
      </c>
    </row>
    <row r="192" spans="1:7" ht="20.100000000000001" customHeight="1" x14ac:dyDescent="0.15">
      <c r="A192" s="442"/>
      <c r="B192" s="438"/>
      <c r="C192" s="133" t="s">
        <v>284</v>
      </c>
      <c r="D192" s="72" t="str">
        <f>IF('入力ページ '!I459="","",'入力ページ '!I459)</f>
        <v/>
      </c>
      <c r="E192" s="23" t="str">
        <f t="shared" si="57"/>
        <v/>
      </c>
      <c r="F192" s="23" t="str">
        <f t="shared" si="72"/>
        <v/>
      </c>
      <c r="G192" s="23" t="str">
        <f t="shared" si="73"/>
        <v/>
      </c>
    </row>
    <row r="193" spans="1:7" ht="20.100000000000001" customHeight="1" x14ac:dyDescent="0.15">
      <c r="A193" s="442"/>
      <c r="B193" s="438"/>
      <c r="C193" s="133" t="s">
        <v>285</v>
      </c>
      <c r="D193" s="72" t="str">
        <f>IF('入力ページ '!I460="","",'入力ページ '!I460)</f>
        <v/>
      </c>
      <c r="E193" s="23" t="str">
        <f t="shared" si="57"/>
        <v/>
      </c>
      <c r="F193" s="23" t="str">
        <f t="shared" si="72"/>
        <v/>
      </c>
      <c r="G193" s="23" t="str">
        <f t="shared" si="73"/>
        <v/>
      </c>
    </row>
    <row r="194" spans="1:7" ht="20.100000000000001" customHeight="1" x14ac:dyDescent="0.15">
      <c r="A194" s="442"/>
      <c r="B194" s="438"/>
      <c r="C194" s="133" t="s">
        <v>286</v>
      </c>
      <c r="D194" s="72" t="str">
        <f>IF('入力ページ '!I461="","",'入力ページ '!I461)</f>
        <v/>
      </c>
      <c r="E194" s="23" t="str">
        <f t="shared" si="57"/>
        <v/>
      </c>
      <c r="F194" s="23" t="str">
        <f t="shared" si="72"/>
        <v/>
      </c>
      <c r="G194" s="23" t="str">
        <f t="shared" si="73"/>
        <v/>
      </c>
    </row>
    <row r="195" spans="1:7" ht="20.100000000000001" customHeight="1" x14ac:dyDescent="0.15">
      <c r="A195" s="442"/>
      <c r="B195" s="438"/>
      <c r="C195" s="133" t="s">
        <v>287</v>
      </c>
      <c r="D195" s="72" t="str">
        <f>IF('入力ページ '!I462="","",'入力ページ '!I462)</f>
        <v/>
      </c>
      <c r="E195" s="23" t="str">
        <f t="shared" si="57"/>
        <v/>
      </c>
      <c r="F195" s="23" t="str">
        <f t="shared" si="72"/>
        <v/>
      </c>
      <c r="G195" s="23" t="str">
        <f t="shared" si="73"/>
        <v/>
      </c>
    </row>
    <row r="196" spans="1:7" ht="20.100000000000001" customHeight="1" x14ac:dyDescent="0.15">
      <c r="A196" s="442"/>
      <c r="B196" s="438"/>
      <c r="C196" s="133" t="s">
        <v>288</v>
      </c>
      <c r="D196" s="72" t="str">
        <f>IF('入力ページ '!I463="","",'入力ページ '!I463)</f>
        <v/>
      </c>
      <c r="E196" s="23" t="str">
        <f t="shared" si="57"/>
        <v/>
      </c>
      <c r="F196" s="23" t="str">
        <f t="shared" si="72"/>
        <v/>
      </c>
      <c r="G196" s="23" t="str">
        <f t="shared" si="73"/>
        <v/>
      </c>
    </row>
    <row r="197" spans="1:7" ht="20.100000000000001" customHeight="1" x14ac:dyDescent="0.15">
      <c r="A197" s="442"/>
      <c r="B197" s="438"/>
      <c r="C197" s="133" t="s">
        <v>289</v>
      </c>
      <c r="D197" s="72" t="str">
        <f>IF('入力ページ '!I464="","",'入力ページ '!I464)</f>
        <v/>
      </c>
      <c r="E197" s="23" t="str">
        <f t="shared" si="57"/>
        <v/>
      </c>
      <c r="F197" s="23" t="str">
        <f t="shared" si="72"/>
        <v/>
      </c>
      <c r="G197" s="23" t="str">
        <f t="shared" si="73"/>
        <v/>
      </c>
    </row>
    <row r="198" spans="1:7" ht="20.100000000000001" customHeight="1" x14ac:dyDescent="0.15">
      <c r="A198" s="442"/>
      <c r="B198" s="438"/>
      <c r="C198" s="133" t="s">
        <v>290</v>
      </c>
      <c r="D198" s="72" t="str">
        <f>IF('入力ページ '!I465="","",'入力ページ '!I465)</f>
        <v/>
      </c>
      <c r="E198" s="23" t="str">
        <f t="shared" si="57"/>
        <v/>
      </c>
      <c r="F198" s="23" t="str">
        <f t="shared" si="72"/>
        <v/>
      </c>
      <c r="G198" s="23" t="str">
        <f t="shared" si="73"/>
        <v/>
      </c>
    </row>
    <row r="199" spans="1:7" ht="20.100000000000001" customHeight="1" x14ac:dyDescent="0.15">
      <c r="A199" s="442"/>
      <c r="B199" s="438"/>
      <c r="C199" s="135" t="s">
        <v>291</v>
      </c>
      <c r="D199" s="73" t="str">
        <f>IF('入力ページ '!I466="","",'入力ページ '!I466)</f>
        <v/>
      </c>
      <c r="E199" s="24" t="str">
        <f t="shared" ref="E199:E200" si="74">IF(D199="","",IF(D199="当てはまる","〇",""))</f>
        <v/>
      </c>
      <c r="F199" s="24" t="str">
        <f t="shared" ref="F199" si="75">IF(D199="","",IF(D199="やや当てはまる","〇",""))</f>
        <v/>
      </c>
      <c r="G199" s="24" t="str">
        <f t="shared" ref="G199" si="76">IF(D199="","",IF(D199="当てはまらない","〇",""))</f>
        <v/>
      </c>
    </row>
    <row r="200" spans="1:7" ht="20.100000000000001" customHeight="1" x14ac:dyDescent="0.15">
      <c r="A200" s="443"/>
      <c r="B200" s="439"/>
      <c r="C200" s="136" t="s">
        <v>292</v>
      </c>
      <c r="D200" s="75" t="str">
        <f>IF('入力ページ '!I467="","",'入力ページ '!I467)</f>
        <v/>
      </c>
      <c r="E200" s="24" t="str">
        <f t="shared" si="74"/>
        <v/>
      </c>
      <c r="F200" s="24" t="str">
        <f t="shared" ref="F200" si="77">IF(D200="","",IF(D200="やや当てはまる","〇",""))</f>
        <v/>
      </c>
      <c r="G200" s="24" t="str">
        <f t="shared" ref="G200" si="78">IF(D200="","",IF(D200="当てはまらない","〇",""))</f>
        <v/>
      </c>
    </row>
    <row r="201" spans="1:7" ht="20.100000000000001" customHeight="1" x14ac:dyDescent="0.15">
      <c r="A201" s="444" t="s">
        <v>62</v>
      </c>
      <c r="B201" s="437" t="s">
        <v>363</v>
      </c>
      <c r="C201" s="131" t="s">
        <v>327</v>
      </c>
      <c r="D201" s="125" t="str">
        <f>IF('入力ページ '!I468="","",'入力ページ '!I468)</f>
        <v/>
      </c>
      <c r="E201" s="23" t="str">
        <f t="shared" ref="E201:E206" si="79">IF(D201="","",IF(D201="できる","〇",""))</f>
        <v/>
      </c>
      <c r="F201" s="23" t="str">
        <f t="shared" ref="F201" si="80">IF(D201="","",IF(D201="概ねできる","〇",""))</f>
        <v/>
      </c>
      <c r="G201" s="23" t="str">
        <f t="shared" ref="G201" si="81">IF(D201="","",IF(D201="支援が必要","〇",""))</f>
        <v/>
      </c>
    </row>
    <row r="202" spans="1:7" ht="20.100000000000001" customHeight="1" x14ac:dyDescent="0.15">
      <c r="A202" s="442"/>
      <c r="B202" s="438"/>
      <c r="C202" s="133" t="s">
        <v>328</v>
      </c>
      <c r="D202" s="72" t="str">
        <f>IF('入力ページ '!I469="","",'入力ページ '!I469)</f>
        <v/>
      </c>
      <c r="E202" s="23" t="str">
        <f t="shared" si="79"/>
        <v/>
      </c>
      <c r="F202" s="23" t="str">
        <f t="shared" ref="F202:F206" si="82">IF(D202="","",IF(D202="概ねできる","〇",""))</f>
        <v/>
      </c>
      <c r="G202" s="23" t="str">
        <f t="shared" ref="G202:G206" si="83">IF(D202="","",IF(D202="支援が必要","〇",""))</f>
        <v/>
      </c>
    </row>
    <row r="203" spans="1:7" ht="20.100000000000001" customHeight="1" x14ac:dyDescent="0.15">
      <c r="A203" s="442"/>
      <c r="B203" s="438"/>
      <c r="C203" s="133" t="s">
        <v>329</v>
      </c>
      <c r="D203" s="72" t="str">
        <f>IF('入力ページ '!I470="","",'入力ページ '!I470)</f>
        <v/>
      </c>
      <c r="E203" s="23" t="str">
        <f t="shared" si="79"/>
        <v/>
      </c>
      <c r="F203" s="23" t="str">
        <f t="shared" si="82"/>
        <v/>
      </c>
      <c r="G203" s="23" t="str">
        <f t="shared" si="83"/>
        <v/>
      </c>
    </row>
    <row r="204" spans="1:7" ht="20.100000000000001" customHeight="1" x14ac:dyDescent="0.15">
      <c r="A204" s="442"/>
      <c r="B204" s="438"/>
      <c r="C204" s="133" t="s">
        <v>330</v>
      </c>
      <c r="D204" s="72" t="str">
        <f>IF('入力ページ '!I471="","",'入力ページ '!I471)</f>
        <v/>
      </c>
      <c r="E204" s="23" t="str">
        <f t="shared" si="79"/>
        <v/>
      </c>
      <c r="F204" s="23" t="str">
        <f t="shared" si="82"/>
        <v/>
      </c>
      <c r="G204" s="23" t="str">
        <f t="shared" si="83"/>
        <v/>
      </c>
    </row>
    <row r="205" spans="1:7" ht="20.100000000000001" customHeight="1" x14ac:dyDescent="0.15">
      <c r="A205" s="442"/>
      <c r="B205" s="438"/>
      <c r="C205" s="133" t="s">
        <v>331</v>
      </c>
      <c r="D205" s="72" t="str">
        <f>IF('入力ページ '!I472="","",'入力ページ '!I472)</f>
        <v/>
      </c>
      <c r="E205" s="23" t="str">
        <f t="shared" si="79"/>
        <v/>
      </c>
      <c r="F205" s="23" t="str">
        <f t="shared" si="82"/>
        <v/>
      </c>
      <c r="G205" s="23" t="str">
        <f t="shared" si="83"/>
        <v/>
      </c>
    </row>
    <row r="206" spans="1:7" ht="20.100000000000001" customHeight="1" x14ac:dyDescent="0.15">
      <c r="A206" s="442"/>
      <c r="B206" s="439"/>
      <c r="C206" s="132" t="s">
        <v>332</v>
      </c>
      <c r="D206" s="74" t="str">
        <f>IF('入力ページ '!I473="","",'入力ページ '!I473)</f>
        <v/>
      </c>
      <c r="E206" s="23" t="str">
        <f t="shared" si="79"/>
        <v/>
      </c>
      <c r="F206" s="23" t="str">
        <f t="shared" si="82"/>
        <v/>
      </c>
      <c r="G206" s="23" t="str">
        <f t="shared" si="83"/>
        <v/>
      </c>
    </row>
    <row r="207" spans="1:7" ht="20.100000000000001" customHeight="1" x14ac:dyDescent="0.15">
      <c r="A207" s="25"/>
      <c r="B207" s="27"/>
      <c r="C207" s="27"/>
      <c r="D207" s="27"/>
      <c r="E207" s="23"/>
      <c r="F207" s="23"/>
      <c r="G207" s="23"/>
    </row>
    <row r="208" spans="1:7" ht="20.100000000000001" customHeight="1" x14ac:dyDescent="0.15">
      <c r="A208" s="26"/>
      <c r="B208" s="27"/>
      <c r="C208" s="27"/>
      <c r="D208" s="27"/>
      <c r="E208" s="23"/>
      <c r="F208" s="23"/>
      <c r="G208" s="23"/>
    </row>
    <row r="209" spans="1:7" ht="20.100000000000001" customHeight="1" x14ac:dyDescent="0.15">
      <c r="A209" s="26"/>
      <c r="B209" s="27"/>
      <c r="C209" s="27"/>
      <c r="D209" s="27"/>
      <c r="E209" s="23"/>
      <c r="F209" s="23"/>
      <c r="G209" s="23"/>
    </row>
    <row r="210" spans="1:7" ht="20.100000000000001" customHeight="1" x14ac:dyDescent="0.15">
      <c r="A210" s="26"/>
      <c r="B210" s="27"/>
      <c r="C210" s="27"/>
      <c r="D210" s="27"/>
      <c r="E210" s="23"/>
      <c r="F210" s="23"/>
      <c r="G210" s="23"/>
    </row>
    <row r="211" spans="1:7" ht="54" customHeight="1" x14ac:dyDescent="0.15">
      <c r="A211" s="26"/>
      <c r="B211" s="30"/>
      <c r="C211" s="27"/>
      <c r="D211" s="27"/>
      <c r="E211" s="23"/>
      <c r="F211" s="23"/>
      <c r="G211" s="23"/>
    </row>
    <row r="212" spans="1:7" ht="20.100000000000001" customHeight="1" x14ac:dyDescent="0.15">
      <c r="A212" s="26"/>
      <c r="B212" s="27"/>
      <c r="C212" s="27"/>
      <c r="D212" s="27"/>
      <c r="E212" s="23"/>
      <c r="F212" s="23"/>
      <c r="G212" s="23"/>
    </row>
    <row r="213" spans="1:7" ht="39.75" customHeight="1" x14ac:dyDescent="0.15">
      <c r="A213" s="28"/>
      <c r="B213" s="22"/>
      <c r="C213" s="22"/>
      <c r="D213" s="66"/>
      <c r="E213" s="434" t="s">
        <v>491</v>
      </c>
      <c r="F213" s="434"/>
      <c r="G213" s="434"/>
    </row>
    <row r="214" spans="1:7" ht="20.100000000000001" customHeight="1" x14ac:dyDescent="0.15">
      <c r="A214" s="444" t="s">
        <v>69</v>
      </c>
      <c r="B214" s="453" t="s">
        <v>362</v>
      </c>
      <c r="C214" s="134" t="s">
        <v>68</v>
      </c>
      <c r="D214" s="76" t="str">
        <f>IF('入力ページ '!I474="","",'入力ページ '!I474)</f>
        <v/>
      </c>
      <c r="E214" s="24" t="str">
        <f t="shared" ref="E214" si="84">IF(D214="","",IF(D214="当てはまる","〇",""))</f>
        <v/>
      </c>
      <c r="F214" s="24" t="str">
        <f t="shared" ref="F214" si="85">IF(D214="","",IF(D214="やや当てはまる","〇",""))</f>
        <v/>
      </c>
      <c r="G214" s="24" t="str">
        <f t="shared" ref="G214" si="86">IF(D214="","",IF(D214="当てはまらない","〇",""))</f>
        <v/>
      </c>
    </row>
    <row r="215" spans="1:7" ht="20.100000000000001" customHeight="1" x14ac:dyDescent="0.15">
      <c r="A215" s="442"/>
      <c r="B215" s="438"/>
      <c r="C215" s="133" t="s">
        <v>293</v>
      </c>
      <c r="D215" s="72" t="str">
        <f>IF('入力ページ '!I475="","",'入力ページ '!I475)</f>
        <v/>
      </c>
      <c r="E215" s="23" t="str">
        <f t="shared" ref="E215" si="87">IF(D215="","",IF(D215="できる","〇",""))</f>
        <v/>
      </c>
      <c r="F215" s="23" t="str">
        <f t="shared" ref="F215" si="88">IF(D215="","",IF(D215="概ねできる","〇",""))</f>
        <v/>
      </c>
      <c r="G215" s="23" t="str">
        <f t="shared" ref="G215" si="89">IF(D215="","",IF(D215="支援が必要","〇",""))</f>
        <v/>
      </c>
    </row>
    <row r="216" spans="1:7" ht="20.100000000000001" customHeight="1" x14ac:dyDescent="0.15">
      <c r="A216" s="442"/>
      <c r="B216" s="438"/>
      <c r="C216" s="135" t="s">
        <v>294</v>
      </c>
      <c r="D216" s="73" t="str">
        <f>IF('入力ページ '!I476="","",'入力ページ '!I476)</f>
        <v/>
      </c>
      <c r="E216" s="24" t="str">
        <f t="shared" ref="E216:E222" si="90">IF(D216="","",IF(D216="当てはまる","〇",""))</f>
        <v/>
      </c>
      <c r="F216" s="24" t="str">
        <f t="shared" ref="F216" si="91">IF(D216="","",IF(D216="やや当てはまる","〇",""))</f>
        <v/>
      </c>
      <c r="G216" s="24" t="str">
        <f t="shared" ref="G216" si="92">IF(D216="","",IF(D216="当てはまらない","〇",""))</f>
        <v/>
      </c>
    </row>
    <row r="217" spans="1:7" ht="20.100000000000001" customHeight="1" x14ac:dyDescent="0.15">
      <c r="A217" s="442"/>
      <c r="B217" s="438"/>
      <c r="C217" s="135" t="s">
        <v>67</v>
      </c>
      <c r="D217" s="73" t="str">
        <f>IF('入力ページ '!I477="","",'入力ページ '!I477)</f>
        <v/>
      </c>
      <c r="E217" s="24" t="str">
        <f t="shared" si="90"/>
        <v/>
      </c>
      <c r="F217" s="24" t="str">
        <f t="shared" ref="F217:F222" si="93">IF(D217="","",IF(D217="やや当てはまる","〇",""))</f>
        <v/>
      </c>
      <c r="G217" s="24" t="str">
        <f t="shared" ref="G217:G222" si="94">IF(D217="","",IF(D217="当てはまらない","〇",""))</f>
        <v/>
      </c>
    </row>
    <row r="218" spans="1:7" ht="20.100000000000001" customHeight="1" x14ac:dyDescent="0.15">
      <c r="A218" s="442"/>
      <c r="B218" s="438"/>
      <c r="C218" s="135" t="s">
        <v>66</v>
      </c>
      <c r="D218" s="73" t="str">
        <f>IF('入力ページ '!I478="","",'入力ページ '!I478)</f>
        <v/>
      </c>
      <c r="E218" s="24" t="str">
        <f t="shared" si="90"/>
        <v/>
      </c>
      <c r="F218" s="24" t="str">
        <f t="shared" si="93"/>
        <v/>
      </c>
      <c r="G218" s="24" t="str">
        <f t="shared" si="94"/>
        <v/>
      </c>
    </row>
    <row r="219" spans="1:7" ht="20.100000000000001" customHeight="1" x14ac:dyDescent="0.15">
      <c r="A219" s="442"/>
      <c r="B219" s="438"/>
      <c r="C219" s="135" t="s">
        <v>65</v>
      </c>
      <c r="D219" s="73" t="str">
        <f>IF('入力ページ '!I479="","",'入力ページ '!I479)</f>
        <v/>
      </c>
      <c r="E219" s="24" t="str">
        <f t="shared" si="90"/>
        <v/>
      </c>
      <c r="F219" s="24" t="str">
        <f t="shared" si="93"/>
        <v/>
      </c>
      <c r="G219" s="24" t="str">
        <f t="shared" si="94"/>
        <v/>
      </c>
    </row>
    <row r="220" spans="1:7" ht="20.100000000000001" customHeight="1" x14ac:dyDescent="0.15">
      <c r="A220" s="442"/>
      <c r="B220" s="438"/>
      <c r="C220" s="135" t="s">
        <v>64</v>
      </c>
      <c r="D220" s="73" t="str">
        <f>IF('入力ページ '!I480="","",'入力ページ '!I480)</f>
        <v/>
      </c>
      <c r="E220" s="24" t="str">
        <f t="shared" si="90"/>
        <v/>
      </c>
      <c r="F220" s="24" t="str">
        <f t="shared" si="93"/>
        <v/>
      </c>
      <c r="G220" s="24" t="str">
        <f t="shared" si="94"/>
        <v/>
      </c>
    </row>
    <row r="221" spans="1:7" ht="20.100000000000001" customHeight="1" x14ac:dyDescent="0.15">
      <c r="A221" s="442"/>
      <c r="B221" s="438"/>
      <c r="C221" s="135" t="s">
        <v>295</v>
      </c>
      <c r="D221" s="73" t="str">
        <f>IF('入力ページ '!I481="","",'入力ページ '!I481)</f>
        <v/>
      </c>
      <c r="E221" s="24" t="str">
        <f t="shared" si="90"/>
        <v/>
      </c>
      <c r="F221" s="24" t="str">
        <f t="shared" si="93"/>
        <v/>
      </c>
      <c r="G221" s="24" t="str">
        <f t="shared" si="94"/>
        <v/>
      </c>
    </row>
    <row r="222" spans="1:7" ht="20.100000000000001" customHeight="1" x14ac:dyDescent="0.15">
      <c r="A222" s="443"/>
      <c r="B222" s="439"/>
      <c r="C222" s="136" t="s">
        <v>63</v>
      </c>
      <c r="D222" s="75" t="str">
        <f>IF('入力ページ '!I482="","",'入力ページ '!I482)</f>
        <v/>
      </c>
      <c r="E222" s="24" t="str">
        <f t="shared" si="90"/>
        <v/>
      </c>
      <c r="F222" s="24" t="str">
        <f t="shared" si="93"/>
        <v/>
      </c>
      <c r="G222" s="24" t="str">
        <f t="shared" si="94"/>
        <v/>
      </c>
    </row>
    <row r="223" spans="1:7" ht="20.100000000000001" customHeight="1" x14ac:dyDescent="0.15">
      <c r="A223" s="34"/>
      <c r="B223" s="34"/>
      <c r="C223" s="34"/>
      <c r="D223" s="34"/>
      <c r="E223" s="34"/>
      <c r="F223" s="34"/>
      <c r="G223" s="34"/>
    </row>
    <row r="224" spans="1:7" x14ac:dyDescent="0.15">
      <c r="A224" s="33"/>
      <c r="B224" s="32"/>
      <c r="C224" s="32"/>
      <c r="D224" s="32"/>
      <c r="E224" s="33"/>
      <c r="F224" s="33"/>
      <c r="G224" s="33"/>
    </row>
    <row r="225" spans="1:7" x14ac:dyDescent="0.15">
      <c r="A225" s="33"/>
      <c r="B225" s="32"/>
      <c r="C225" s="32"/>
      <c r="D225" s="32"/>
      <c r="E225" s="33"/>
      <c r="F225" s="33"/>
      <c r="G225" s="33"/>
    </row>
    <row r="226" spans="1:7" x14ac:dyDescent="0.15">
      <c r="A226" s="33"/>
      <c r="B226" s="32"/>
      <c r="C226" s="32"/>
      <c r="D226" s="32"/>
      <c r="E226" s="33"/>
      <c r="F226" s="33"/>
      <c r="G226" s="33"/>
    </row>
    <row r="227" spans="1:7" x14ac:dyDescent="0.15">
      <c r="A227" s="33"/>
      <c r="B227" s="32"/>
      <c r="C227" s="32"/>
      <c r="D227" s="32"/>
      <c r="E227" s="33"/>
      <c r="F227" s="33"/>
      <c r="G227" s="33"/>
    </row>
    <row r="228" spans="1:7" x14ac:dyDescent="0.15">
      <c r="A228" s="33"/>
      <c r="B228" s="32"/>
      <c r="C228" s="32"/>
      <c r="D228" s="32"/>
      <c r="E228" s="33"/>
      <c r="F228" s="33"/>
      <c r="G228" s="33"/>
    </row>
    <row r="229" spans="1:7" x14ac:dyDescent="0.15">
      <c r="A229" s="33"/>
      <c r="B229" s="32"/>
      <c r="C229" s="32"/>
      <c r="D229" s="32"/>
      <c r="E229" s="33"/>
      <c r="F229" s="33"/>
      <c r="G229" s="33"/>
    </row>
    <row r="230" spans="1:7" ht="18" customHeight="1" x14ac:dyDescent="0.15">
      <c r="A230" s="33"/>
      <c r="B230" s="461" t="str">
        <f>IF('入力ページ '!E484="","",'入力ページ '!E484)</f>
        <v/>
      </c>
      <c r="C230" s="461"/>
      <c r="D230" s="461"/>
      <c r="E230" s="461"/>
      <c r="F230" s="461"/>
      <c r="G230" s="33"/>
    </row>
    <row r="231" spans="1:7" ht="18" customHeight="1" x14ac:dyDescent="0.15">
      <c r="A231" s="33"/>
      <c r="B231" s="461"/>
      <c r="C231" s="461"/>
      <c r="D231" s="461"/>
      <c r="E231" s="461"/>
      <c r="F231" s="461"/>
      <c r="G231" s="33"/>
    </row>
    <row r="232" spans="1:7" ht="18" customHeight="1" x14ac:dyDescent="0.15">
      <c r="A232" s="33"/>
      <c r="B232" s="461"/>
      <c r="C232" s="461"/>
      <c r="D232" s="461"/>
      <c r="E232" s="461"/>
      <c r="F232" s="461"/>
      <c r="G232" s="33"/>
    </row>
    <row r="233" spans="1:7" ht="18" customHeight="1" x14ac:dyDescent="0.15">
      <c r="A233" s="33"/>
      <c r="B233" s="461"/>
      <c r="C233" s="461"/>
      <c r="D233" s="461"/>
      <c r="E233" s="461"/>
      <c r="F233" s="461"/>
      <c r="G233" s="33"/>
    </row>
    <row r="234" spans="1:7" ht="18" customHeight="1" x14ac:dyDescent="0.15">
      <c r="A234" s="33"/>
      <c r="B234" s="461"/>
      <c r="C234" s="461"/>
      <c r="D234" s="461"/>
      <c r="E234" s="461"/>
      <c r="F234" s="461"/>
      <c r="G234" s="33"/>
    </row>
    <row r="235" spans="1:7" ht="18" customHeight="1" x14ac:dyDescent="0.15">
      <c r="A235" s="33"/>
      <c r="B235" s="461"/>
      <c r="C235" s="461"/>
      <c r="D235" s="461"/>
      <c r="E235" s="461"/>
      <c r="F235" s="461"/>
      <c r="G235" s="33"/>
    </row>
    <row r="236" spans="1:7" ht="18" customHeight="1" x14ac:dyDescent="0.15">
      <c r="A236" s="33"/>
      <c r="B236" s="461"/>
      <c r="C236" s="461"/>
      <c r="D236" s="461"/>
      <c r="E236" s="461"/>
      <c r="F236" s="461"/>
      <c r="G236" s="33"/>
    </row>
    <row r="237" spans="1:7" ht="18" customHeight="1" x14ac:dyDescent="0.15">
      <c r="A237" s="33"/>
      <c r="B237" s="461"/>
      <c r="C237" s="461"/>
      <c r="D237" s="461"/>
      <c r="E237" s="461"/>
      <c r="F237" s="461"/>
      <c r="G237" s="33"/>
    </row>
    <row r="238" spans="1:7" ht="18" customHeight="1" x14ac:dyDescent="0.15">
      <c r="A238" s="33"/>
      <c r="B238" s="144"/>
      <c r="C238" s="144"/>
      <c r="D238" s="144"/>
      <c r="E238" s="144"/>
      <c r="F238" s="144"/>
      <c r="G238" s="33"/>
    </row>
    <row r="239" spans="1:7" ht="18" customHeight="1" x14ac:dyDescent="0.15">
      <c r="A239" s="33"/>
      <c r="B239" s="144"/>
      <c r="C239" s="144"/>
      <c r="D239" s="144"/>
      <c r="E239" s="144"/>
      <c r="F239" s="144"/>
      <c r="G239" s="33"/>
    </row>
    <row r="240" spans="1:7" ht="18" customHeight="1" x14ac:dyDescent="0.15">
      <c r="A240" s="33"/>
      <c r="B240" s="144"/>
      <c r="C240" s="144"/>
      <c r="D240" s="144"/>
      <c r="E240" s="144"/>
      <c r="F240" s="144"/>
      <c r="G240" s="33"/>
    </row>
    <row r="241" spans="1:7" ht="23.25" customHeight="1" x14ac:dyDescent="0.15">
      <c r="A241" s="33"/>
      <c r="B241" s="144"/>
      <c r="C241" s="144"/>
      <c r="D241" s="144"/>
      <c r="E241" s="144"/>
      <c r="F241" s="144"/>
      <c r="G241" s="33"/>
    </row>
    <row r="242" spans="1:7" ht="18" customHeight="1" x14ac:dyDescent="0.15">
      <c r="A242" s="33"/>
      <c r="B242" s="144"/>
      <c r="C242" s="144"/>
      <c r="D242" s="144"/>
      <c r="E242" s="144"/>
      <c r="F242" s="144"/>
      <c r="G242" s="33"/>
    </row>
    <row r="243" spans="1:7" ht="18" customHeight="1" x14ac:dyDescent="0.15">
      <c r="A243" s="33"/>
      <c r="B243" s="144"/>
      <c r="C243" s="144"/>
      <c r="D243" s="144"/>
      <c r="E243" s="144"/>
      <c r="F243" s="144"/>
      <c r="G243" s="33"/>
    </row>
    <row r="244" spans="1:7" ht="18" customHeight="1" x14ac:dyDescent="0.15">
      <c r="A244" s="33"/>
      <c r="B244" s="144"/>
      <c r="C244" s="144"/>
      <c r="D244" s="144"/>
      <c r="E244" s="144"/>
      <c r="F244" s="144"/>
      <c r="G244" s="33"/>
    </row>
    <row r="245" spans="1:7" ht="18" customHeight="1" x14ac:dyDescent="0.15">
      <c r="A245" s="33"/>
      <c r="B245" s="144"/>
      <c r="C245" s="144"/>
      <c r="D245" s="144"/>
      <c r="E245" s="144"/>
      <c r="F245" s="144"/>
      <c r="G245" s="33"/>
    </row>
    <row r="246" spans="1:7" ht="18" customHeight="1" x14ac:dyDescent="0.15">
      <c r="A246" s="34"/>
      <c r="B246" s="144"/>
      <c r="C246" s="144"/>
      <c r="D246" s="144"/>
      <c r="E246" s="144"/>
      <c r="F246" s="144"/>
      <c r="G246" s="34"/>
    </row>
    <row r="247" spans="1:7" ht="18" customHeight="1" x14ac:dyDescent="0.15">
      <c r="A247" s="34"/>
      <c r="B247" s="462" t="str">
        <f>IF('入力ページ '!E491="","",'入力ページ '!E491)</f>
        <v/>
      </c>
      <c r="C247" s="462"/>
      <c r="D247" s="462"/>
      <c r="E247" s="462"/>
      <c r="F247" s="462"/>
      <c r="G247" s="34"/>
    </row>
    <row r="248" spans="1:7" ht="18" customHeight="1" x14ac:dyDescent="0.15">
      <c r="A248" s="34"/>
      <c r="B248" s="462" t="str">
        <f>IF('入力ページ '!E492="","",'入力ページ '!E492)</f>
        <v/>
      </c>
      <c r="C248" s="462"/>
      <c r="D248" s="462"/>
      <c r="E248" s="462"/>
      <c r="F248" s="462"/>
      <c r="G248" s="34"/>
    </row>
    <row r="249" spans="1:7" ht="18" customHeight="1" x14ac:dyDescent="0.15">
      <c r="A249" s="34"/>
      <c r="B249" s="462" t="str">
        <f>IF('入力ページ '!E493="","",'入力ページ '!E493)</f>
        <v/>
      </c>
      <c r="C249" s="462"/>
      <c r="D249" s="462"/>
      <c r="E249" s="462"/>
      <c r="F249" s="462"/>
      <c r="G249" s="34"/>
    </row>
    <row r="250" spans="1:7" ht="18" customHeight="1" x14ac:dyDescent="0.15">
      <c r="A250" s="34"/>
      <c r="B250" s="462" t="str">
        <f>IF('入力ページ '!E494="","",'入力ページ '!E494)</f>
        <v/>
      </c>
      <c r="C250" s="462"/>
      <c r="D250" s="462"/>
      <c r="E250" s="462"/>
      <c r="F250" s="462"/>
      <c r="G250" s="34"/>
    </row>
    <row r="251" spans="1:7" ht="18" customHeight="1" x14ac:dyDescent="0.15">
      <c r="A251" s="34"/>
      <c r="B251" s="462" t="str">
        <f>IF('入力ページ '!E495="","",'入力ページ '!E495)</f>
        <v/>
      </c>
      <c r="C251" s="462"/>
      <c r="D251" s="462"/>
      <c r="E251" s="462"/>
      <c r="F251" s="462"/>
      <c r="G251" s="34"/>
    </row>
    <row r="252" spans="1:7" x14ac:dyDescent="0.15">
      <c r="A252" s="34"/>
      <c r="B252" s="145"/>
      <c r="C252" s="145"/>
      <c r="D252" s="145"/>
      <c r="E252" s="145"/>
      <c r="F252" s="145"/>
      <c r="G252" s="34"/>
    </row>
    <row r="253" spans="1:7" x14ac:dyDescent="0.15">
      <c r="A253" s="34"/>
      <c r="B253" s="34"/>
      <c r="C253" s="34"/>
      <c r="D253" s="34"/>
      <c r="E253" s="34"/>
      <c r="F253" s="34"/>
      <c r="G253" s="34"/>
    </row>
    <row r="254" spans="1:7" ht="19.5" customHeight="1" x14ac:dyDescent="0.15">
      <c r="A254" s="34"/>
      <c r="B254" s="34"/>
      <c r="C254" s="34"/>
      <c r="D254" s="34"/>
      <c r="E254" s="34"/>
      <c r="F254" s="34"/>
      <c r="G254" s="34"/>
    </row>
    <row r="255" spans="1:7" x14ac:dyDescent="0.15">
      <c r="A255" s="34"/>
      <c r="B255" s="34"/>
      <c r="C255" s="34"/>
      <c r="D255" s="34"/>
      <c r="E255" s="34"/>
      <c r="F255" s="34"/>
      <c r="G255" s="34"/>
    </row>
    <row r="256" spans="1:7" x14ac:dyDescent="0.15">
      <c r="A256" s="34"/>
      <c r="B256" s="34"/>
      <c r="C256" s="34"/>
      <c r="D256" s="34"/>
      <c r="E256" s="34"/>
      <c r="F256" s="34"/>
      <c r="G256" s="34"/>
    </row>
    <row r="257" spans="1:7" x14ac:dyDescent="0.15">
      <c r="A257" s="34"/>
      <c r="B257" s="34"/>
      <c r="C257" s="34"/>
      <c r="D257" s="34"/>
      <c r="E257" s="34"/>
      <c r="F257" s="34"/>
      <c r="G257" s="34"/>
    </row>
    <row r="258" spans="1:7" x14ac:dyDescent="0.15">
      <c r="A258" s="34"/>
      <c r="B258" s="34"/>
      <c r="C258" s="34"/>
      <c r="D258" s="34"/>
      <c r="E258" s="34"/>
      <c r="F258" s="34"/>
      <c r="G258" s="34"/>
    </row>
    <row r="259" spans="1:7" x14ac:dyDescent="0.15">
      <c r="A259" s="34"/>
      <c r="B259" s="34"/>
      <c r="C259" s="34"/>
      <c r="D259" s="34"/>
      <c r="E259" s="34"/>
      <c r="F259" s="34"/>
      <c r="G259" s="34"/>
    </row>
    <row r="260" spans="1:7" x14ac:dyDescent="0.15">
      <c r="A260" s="34"/>
      <c r="B260" s="34"/>
      <c r="C260" s="34"/>
      <c r="D260" s="34"/>
      <c r="E260" s="34"/>
      <c r="F260" s="34"/>
      <c r="G260" s="34"/>
    </row>
    <row r="261" spans="1:7" x14ac:dyDescent="0.15">
      <c r="A261" s="34"/>
      <c r="B261" s="34"/>
      <c r="C261" s="34"/>
      <c r="D261" s="34"/>
      <c r="E261" s="34"/>
      <c r="F261" s="34"/>
      <c r="G261" s="34"/>
    </row>
    <row r="262" spans="1:7" x14ac:dyDescent="0.15">
      <c r="A262" s="1"/>
      <c r="B262" s="1"/>
      <c r="C262" s="1"/>
      <c r="D262" s="1"/>
      <c r="E262" s="1"/>
      <c r="F262" s="1"/>
      <c r="G262" s="1"/>
    </row>
    <row r="263" spans="1:7" x14ac:dyDescent="0.15">
      <c r="A263" s="1"/>
      <c r="B263" s="1"/>
      <c r="C263" s="1"/>
      <c r="D263" s="1"/>
      <c r="E263" s="1"/>
      <c r="F263" s="1"/>
      <c r="G263" s="1"/>
    </row>
    <row r="264" spans="1:7" x14ac:dyDescent="0.15">
      <c r="A264" s="1"/>
      <c r="B264" s="1"/>
      <c r="C264" s="1"/>
      <c r="D264" s="1"/>
      <c r="E264" s="1"/>
      <c r="F264" s="1"/>
      <c r="G264" s="1"/>
    </row>
    <row r="265" spans="1:7" x14ac:dyDescent="0.15">
      <c r="A265" s="1"/>
      <c r="B265" s="1"/>
      <c r="C265" s="1"/>
      <c r="D265" s="1"/>
      <c r="E265" s="1"/>
      <c r="F265" s="1"/>
      <c r="G265" s="1"/>
    </row>
    <row r="266" spans="1:7" x14ac:dyDescent="0.15">
      <c r="A266" s="1"/>
      <c r="B266" s="1"/>
      <c r="C266" s="1"/>
      <c r="D266" s="1"/>
      <c r="E266" s="1"/>
      <c r="F266" s="1"/>
      <c r="G266" s="1"/>
    </row>
    <row r="267" spans="1:7" x14ac:dyDescent="0.15">
      <c r="A267" s="1"/>
      <c r="B267" s="1"/>
      <c r="C267" s="1"/>
      <c r="D267" s="1"/>
      <c r="E267" s="1"/>
      <c r="F267" s="1"/>
      <c r="G267" s="1"/>
    </row>
    <row r="268" spans="1:7" x14ac:dyDescent="0.15">
      <c r="A268" s="1"/>
      <c r="B268" s="1"/>
      <c r="C268" s="1"/>
      <c r="D268" s="1"/>
      <c r="E268" s="1"/>
      <c r="F268" s="1"/>
      <c r="G268" s="1"/>
    </row>
    <row r="269" spans="1:7" x14ac:dyDescent="0.15">
      <c r="A269" s="1"/>
      <c r="B269" s="1"/>
      <c r="C269" s="1"/>
      <c r="D269" s="1"/>
      <c r="E269" s="1"/>
      <c r="F269" s="1"/>
      <c r="G269" s="1"/>
    </row>
    <row r="270" spans="1:7" x14ac:dyDescent="0.15">
      <c r="A270" s="1"/>
      <c r="B270" s="1"/>
      <c r="C270" s="1"/>
      <c r="D270" s="1"/>
      <c r="E270" s="1"/>
      <c r="F270" s="1"/>
      <c r="G270" s="1"/>
    </row>
    <row r="271" spans="1:7" x14ac:dyDescent="0.15">
      <c r="A271" s="1"/>
      <c r="B271" s="1"/>
      <c r="C271" s="1"/>
      <c r="D271" s="1"/>
      <c r="E271" s="1"/>
      <c r="F271" s="1"/>
      <c r="G271" s="1"/>
    </row>
    <row r="272" spans="1:7" x14ac:dyDescent="0.15">
      <c r="A272" s="1"/>
      <c r="B272" s="1"/>
      <c r="C272" s="1"/>
      <c r="D272" s="1"/>
      <c r="E272" s="1"/>
      <c r="F272" s="1"/>
      <c r="G272" s="1"/>
    </row>
    <row r="273" spans="1:7" x14ac:dyDescent="0.15">
      <c r="A273" s="1"/>
      <c r="B273" s="1"/>
      <c r="C273" s="1"/>
      <c r="D273" s="1"/>
      <c r="E273" s="1"/>
      <c r="F273" s="1"/>
      <c r="G273" s="1"/>
    </row>
    <row r="274" spans="1:7" x14ac:dyDescent="0.15">
      <c r="A274" s="1"/>
      <c r="B274" s="1"/>
      <c r="C274" s="1"/>
      <c r="D274" s="1"/>
      <c r="E274" s="1"/>
      <c r="F274" s="1"/>
      <c r="G274" s="1"/>
    </row>
    <row r="275" spans="1:7" x14ac:dyDescent="0.15">
      <c r="A275" s="1"/>
      <c r="B275" s="1"/>
      <c r="C275" s="1"/>
      <c r="D275" s="1"/>
      <c r="E275" s="1"/>
      <c r="F275" s="1"/>
      <c r="G275" s="1"/>
    </row>
    <row r="276" spans="1:7" x14ac:dyDescent="0.15">
      <c r="A276" s="1"/>
      <c r="B276" s="1"/>
      <c r="C276" s="1"/>
      <c r="D276" s="1"/>
      <c r="E276" s="1"/>
      <c r="F276" s="1"/>
      <c r="G276" s="1"/>
    </row>
    <row r="277" spans="1:7" x14ac:dyDescent="0.15">
      <c r="A277" s="1"/>
      <c r="B277" s="1"/>
      <c r="C277" s="1"/>
      <c r="D277" s="1"/>
      <c r="E277" s="1"/>
      <c r="F277" s="1"/>
      <c r="G277" s="1"/>
    </row>
    <row r="278" spans="1:7" x14ac:dyDescent="0.15">
      <c r="A278" s="1"/>
      <c r="B278" s="1"/>
      <c r="C278" s="1"/>
      <c r="D278" s="1"/>
      <c r="E278" s="1"/>
      <c r="F278" s="1"/>
      <c r="G278" s="1"/>
    </row>
    <row r="279" spans="1:7" x14ac:dyDescent="0.15">
      <c r="A279" s="1"/>
      <c r="B279" s="1"/>
      <c r="C279" s="1"/>
      <c r="D279" s="1"/>
      <c r="E279" s="1"/>
      <c r="F279" s="1"/>
      <c r="G279" s="1"/>
    </row>
    <row r="280" spans="1:7" x14ac:dyDescent="0.15">
      <c r="A280" s="1"/>
      <c r="B280" s="1"/>
      <c r="C280" s="1"/>
      <c r="D280" s="1"/>
      <c r="E280" s="1"/>
      <c r="F280" s="1"/>
      <c r="G280" s="1"/>
    </row>
  </sheetData>
  <sheetProtection sheet="1" objects="1" scenarios="1"/>
  <mergeCells count="52">
    <mergeCell ref="B42:B51"/>
    <mergeCell ref="B52:B53"/>
    <mergeCell ref="A214:A222"/>
    <mergeCell ref="A42:A57"/>
    <mergeCell ref="B214:B222"/>
    <mergeCell ref="B96:B107"/>
    <mergeCell ref="B108:B123"/>
    <mergeCell ref="B131:B136"/>
    <mergeCell ref="B173:B175"/>
    <mergeCell ref="B176:B179"/>
    <mergeCell ref="B180:B185"/>
    <mergeCell ref="B186:B190"/>
    <mergeCell ref="B85:B92"/>
    <mergeCell ref="B137:B144"/>
    <mergeCell ref="B145:B151"/>
    <mergeCell ref="A4:A34"/>
    <mergeCell ref="A201:A206"/>
    <mergeCell ref="B191:B200"/>
    <mergeCell ref="B54:B57"/>
    <mergeCell ref="B152:B165"/>
    <mergeCell ref="A173:A200"/>
    <mergeCell ref="B201:B206"/>
    <mergeCell ref="A58:A77"/>
    <mergeCell ref="A85:A92"/>
    <mergeCell ref="A131:A151"/>
    <mergeCell ref="A93:A123"/>
    <mergeCell ref="A152:A165"/>
    <mergeCell ref="B93:B95"/>
    <mergeCell ref="B58:B66"/>
    <mergeCell ref="B67:B70"/>
    <mergeCell ref="B71:B76"/>
    <mergeCell ref="E213:G213"/>
    <mergeCell ref="B230:F237"/>
    <mergeCell ref="E3:G3"/>
    <mergeCell ref="E41:G41"/>
    <mergeCell ref="E84:G84"/>
    <mergeCell ref="E130:G130"/>
    <mergeCell ref="E172:G172"/>
    <mergeCell ref="B4:B5"/>
    <mergeCell ref="B10:B13"/>
    <mergeCell ref="B6:B9"/>
    <mergeCell ref="B14:B16"/>
    <mergeCell ref="B17:B21"/>
    <mergeCell ref="B22:B24"/>
    <mergeCell ref="B25:B29"/>
    <mergeCell ref="B30:B32"/>
    <mergeCell ref="B33:B34"/>
    <mergeCell ref="B247:F247"/>
    <mergeCell ref="B248:F248"/>
    <mergeCell ref="B249:F249"/>
    <mergeCell ref="B250:F250"/>
    <mergeCell ref="B251:F251"/>
  </mergeCells>
  <phoneticPr fontId="2"/>
  <conditionalFormatting sqref="D3:G3">
    <cfRule type="cellIs" dxfId="23" priority="73" operator="equal">
      <formula>"当てはまる"</formula>
    </cfRule>
    <cfRule type="cellIs" dxfId="22" priority="74" operator="equal">
      <formula>"支援が必要"</formula>
    </cfRule>
  </conditionalFormatting>
  <conditionalFormatting sqref="D41:G41">
    <cfRule type="cellIs" dxfId="21" priority="69" operator="equal">
      <formula>"当てはまる"</formula>
    </cfRule>
    <cfRule type="cellIs" dxfId="20" priority="70" operator="equal">
      <formula>"支援が必要"</formula>
    </cfRule>
  </conditionalFormatting>
  <conditionalFormatting sqref="D84:G84">
    <cfRule type="cellIs" dxfId="19" priority="65" operator="equal">
      <formula>"当てはまる"</formula>
    </cfRule>
    <cfRule type="cellIs" dxfId="18" priority="66" operator="equal">
      <formula>"支援が必要"</formula>
    </cfRule>
  </conditionalFormatting>
  <conditionalFormatting sqref="D130:G130">
    <cfRule type="cellIs" dxfId="17" priority="61" operator="equal">
      <formula>"当てはまる"</formula>
    </cfRule>
    <cfRule type="cellIs" dxfId="16" priority="62" operator="equal">
      <formula>"支援が必要"</formula>
    </cfRule>
  </conditionalFormatting>
  <conditionalFormatting sqref="D172:G172">
    <cfRule type="cellIs" dxfId="15" priority="57" operator="equal">
      <formula>"当てはまる"</formula>
    </cfRule>
    <cfRule type="cellIs" dxfId="14" priority="58" operator="equal">
      <formula>"支援が必要"</formula>
    </cfRule>
  </conditionalFormatting>
  <conditionalFormatting sqref="D213:G213">
    <cfRule type="cellIs" dxfId="13" priority="53" operator="equal">
      <formula>"当てはまる"</formula>
    </cfRule>
    <cfRule type="cellIs" dxfId="12" priority="54" operator="equal">
      <formula>"支援が必要"</formula>
    </cfRule>
  </conditionalFormatting>
  <conditionalFormatting sqref="E4:G34">
    <cfRule type="cellIs" dxfId="11" priority="51" operator="equal">
      <formula>"当てはまる"</formula>
    </cfRule>
    <cfRule type="cellIs" dxfId="10" priority="52" operator="equal">
      <formula>"支援が必要"</formula>
    </cfRule>
  </conditionalFormatting>
  <conditionalFormatting sqref="E42:G77">
    <cfRule type="cellIs" dxfId="9" priority="43" operator="equal">
      <formula>"当てはまる"</formula>
    </cfRule>
    <cfRule type="cellIs" dxfId="8" priority="44" operator="equal">
      <formula>"支援が必要"</formula>
    </cfRule>
  </conditionalFormatting>
  <conditionalFormatting sqref="E85:G123">
    <cfRule type="cellIs" dxfId="7" priority="33" operator="equal">
      <formula>"当てはまる"</formula>
    </cfRule>
    <cfRule type="cellIs" dxfId="6" priority="34" operator="equal">
      <formula>"支援が必要"</formula>
    </cfRule>
  </conditionalFormatting>
  <conditionalFormatting sqref="E131:G165">
    <cfRule type="cellIs" dxfId="5" priority="21" operator="equal">
      <formula>"当てはまる"</formula>
    </cfRule>
    <cfRule type="cellIs" dxfId="4" priority="22" operator="equal">
      <formula>"支援が必要"</formula>
    </cfRule>
  </conditionalFormatting>
  <conditionalFormatting sqref="E173:G206">
    <cfRule type="cellIs" dxfId="3" priority="7" operator="equal">
      <formula>"当てはまる"</formula>
    </cfRule>
    <cfRule type="cellIs" dxfId="2" priority="8" operator="equal">
      <formula>"支援が必要"</formula>
    </cfRule>
  </conditionalFormatting>
  <conditionalFormatting sqref="E214:G222">
    <cfRule type="cellIs" dxfId="1" priority="1" operator="equal">
      <formula>"当てはまる"</formula>
    </cfRule>
    <cfRule type="cellIs" dxfId="0" priority="2" operator="equal">
      <formula>"支援が必要"</formula>
    </cfRule>
  </conditionalFormatting>
  <printOptions horizontalCentered="1"/>
  <pageMargins left="0.59055118110236227" right="0.59055118110236227" top="0.27559055118110237" bottom="0.31496062992125984" header="0" footer="0"/>
  <pageSetup paperSize="9" scale="94" fitToHeight="0" orientation="portrait" r:id="rId1"/>
  <headerFooter alignWithMargins="0">
    <oddHeader>&amp;R&amp;"HG丸ｺﾞｼｯｸM-PRO,標準"&amp;12【成長の記録編】</oddHeader>
  </headerFooter>
  <rowBreaks count="5" manualBreakCount="5">
    <brk id="38" max="6" man="1"/>
    <brk id="82" max="6" man="1"/>
    <brk id="127" max="6" man="1"/>
    <brk id="169" max="6" man="1"/>
    <brk id="21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6600"/>
  </sheetPr>
  <dimension ref="A1:N216"/>
  <sheetViews>
    <sheetView showGridLines="0" view="pageBreakPreview" zoomScaleNormal="100" zoomScaleSheetLayoutView="100" workbookViewId="0">
      <selection activeCell="B53" sqref="B53:L56"/>
    </sheetView>
  </sheetViews>
  <sheetFormatPr defaultColWidth="7.375" defaultRowHeight="13.5" x14ac:dyDescent="0.15"/>
  <cols>
    <col min="1" max="1" width="7.375" style="5"/>
    <col min="2" max="3" width="7.375" style="6"/>
    <col min="4" max="4" width="7.375" style="5"/>
    <col min="5" max="5" width="7.875" style="5" customWidth="1"/>
    <col min="6" max="6" width="7.75" style="5" customWidth="1"/>
    <col min="7" max="7" width="7.375" style="5"/>
    <col min="8" max="8" width="7.375" style="8"/>
    <col min="9" max="9" width="7.625" style="8" customWidth="1"/>
    <col min="10" max="10" width="7.5" style="8" customWidth="1"/>
    <col min="11" max="11" width="7.625" style="8" customWidth="1"/>
    <col min="12" max="12" width="7.5" style="8" customWidth="1"/>
    <col min="13" max="13" width="8" style="8" customWidth="1"/>
    <col min="14" max="16384" width="7.375" style="8"/>
  </cols>
  <sheetData>
    <row r="1" spans="1:14" ht="93" customHeight="1" x14ac:dyDescent="0.15">
      <c r="B1" s="487"/>
      <c r="C1" s="487"/>
      <c r="D1" s="487"/>
      <c r="E1" s="487"/>
      <c r="F1" s="487"/>
      <c r="G1" s="487"/>
      <c r="H1" s="487"/>
    </row>
    <row r="2" spans="1:14" ht="58.5" customHeight="1" x14ac:dyDescent="0.15">
      <c r="B2" s="39"/>
      <c r="D2" s="489" t="s">
        <v>369</v>
      </c>
      <c r="E2" s="489"/>
      <c r="F2" s="489"/>
      <c r="G2" s="489"/>
      <c r="H2" s="489"/>
      <c r="I2" s="489"/>
      <c r="J2" s="489"/>
      <c r="K2" s="489"/>
      <c r="L2" s="489"/>
      <c r="M2" s="489"/>
      <c r="N2" s="489"/>
    </row>
    <row r="3" spans="1:14" ht="21" x14ac:dyDescent="0.15">
      <c r="B3" s="14"/>
      <c r="C3" s="14"/>
      <c r="D3" s="14"/>
      <c r="E3" s="14"/>
      <c r="F3" s="14"/>
      <c r="G3" s="14"/>
      <c r="H3" s="14"/>
    </row>
    <row r="4" spans="1:14" ht="21" x14ac:dyDescent="0.15">
      <c r="B4" s="14"/>
      <c r="C4" s="14"/>
      <c r="D4" s="14"/>
      <c r="E4" s="14"/>
      <c r="F4" s="14"/>
      <c r="G4" s="14"/>
      <c r="H4" s="14"/>
    </row>
    <row r="5" spans="1:14" ht="14.25" x14ac:dyDescent="0.15">
      <c r="A5" s="15"/>
      <c r="B5" s="40"/>
      <c r="C5" s="41"/>
      <c r="D5" s="41"/>
      <c r="E5" s="41"/>
      <c r="F5" s="8"/>
      <c r="G5" s="16"/>
      <c r="H5" s="16"/>
    </row>
    <row r="6" spans="1:14" ht="50.25" customHeight="1" x14ac:dyDescent="0.15">
      <c r="A6" s="15"/>
      <c r="B6" s="8"/>
      <c r="C6" s="42" t="s">
        <v>371</v>
      </c>
      <c r="D6" s="8"/>
      <c r="E6" s="8"/>
      <c r="F6" s="8"/>
      <c r="H6" s="5"/>
      <c r="I6" s="488" t="s">
        <v>372</v>
      </c>
      <c r="J6" s="488"/>
      <c r="K6" s="488" t="s">
        <v>373</v>
      </c>
      <c r="L6" s="488"/>
    </row>
    <row r="7" spans="1:14" ht="20.100000000000001" customHeight="1" x14ac:dyDescent="0.15">
      <c r="A7" s="15"/>
      <c r="B7" s="481" t="s">
        <v>88</v>
      </c>
      <c r="C7" s="481"/>
      <c r="D7" s="481"/>
      <c r="E7" s="481"/>
      <c r="F7" s="481"/>
      <c r="G7" s="481"/>
      <c r="H7" s="481"/>
      <c r="I7" s="482" t="str">
        <f>IF('入力ページ '!J499="","",IF('入力ページ '!J499="当てはまる","○",""))</f>
        <v/>
      </c>
      <c r="J7" s="483"/>
      <c r="K7" s="484" t="str">
        <f>IF('入力ページ '!J499="","",IF('入力ページ '!J499="やや当てはまる","○",""))</f>
        <v/>
      </c>
      <c r="L7" s="482"/>
    </row>
    <row r="8" spans="1:14" ht="20.100000000000001" customHeight="1" x14ac:dyDescent="0.15">
      <c r="A8" s="15"/>
      <c r="B8" s="481" t="s">
        <v>89</v>
      </c>
      <c r="C8" s="481"/>
      <c r="D8" s="481"/>
      <c r="E8" s="481"/>
      <c r="F8" s="481"/>
      <c r="G8" s="481"/>
      <c r="H8" s="481"/>
      <c r="I8" s="482" t="str">
        <f>IF('入力ページ '!J500="","",IF('入力ページ '!J500="当てはまる","○",""))</f>
        <v/>
      </c>
      <c r="J8" s="483"/>
      <c r="K8" s="484" t="str">
        <f>IF('入力ページ '!J500="","",IF('入力ページ '!J500="やや当てはまる","○",""))</f>
        <v/>
      </c>
      <c r="L8" s="482"/>
    </row>
    <row r="9" spans="1:14" ht="20.100000000000001" customHeight="1" x14ac:dyDescent="0.15">
      <c r="A9" s="15"/>
      <c r="B9" s="481" t="s">
        <v>90</v>
      </c>
      <c r="C9" s="481"/>
      <c r="D9" s="481"/>
      <c r="E9" s="481"/>
      <c r="F9" s="481"/>
      <c r="G9" s="481"/>
      <c r="H9" s="481"/>
      <c r="I9" s="482" t="str">
        <f>IF('入力ページ '!J501="","",IF('入力ページ '!J501="当てはまる","○",""))</f>
        <v/>
      </c>
      <c r="J9" s="483"/>
      <c r="K9" s="484" t="str">
        <f>IF('入力ページ '!J501="","",IF('入力ページ '!J501="やや当てはまる","○",""))</f>
        <v/>
      </c>
      <c r="L9" s="482"/>
    </row>
    <row r="10" spans="1:14" ht="20.100000000000001" customHeight="1" x14ac:dyDescent="0.15">
      <c r="A10" s="15"/>
      <c r="B10" s="481" t="s">
        <v>91</v>
      </c>
      <c r="C10" s="481"/>
      <c r="D10" s="481"/>
      <c r="E10" s="481"/>
      <c r="F10" s="481"/>
      <c r="G10" s="481"/>
      <c r="H10" s="481"/>
      <c r="I10" s="482" t="str">
        <f>IF('入力ページ '!J502="","",IF('入力ページ '!J502="当てはまる","○",""))</f>
        <v/>
      </c>
      <c r="J10" s="483"/>
      <c r="K10" s="484" t="str">
        <f>IF('入力ページ '!J502="","",IF('入力ページ '!J502="やや当てはまる","○",""))</f>
        <v/>
      </c>
      <c r="L10" s="482"/>
    </row>
    <row r="11" spans="1:14" ht="20.100000000000001" customHeight="1" x14ac:dyDescent="0.15">
      <c r="A11" s="15"/>
      <c r="B11" s="481" t="s">
        <v>92</v>
      </c>
      <c r="C11" s="481"/>
      <c r="D11" s="481"/>
      <c r="E11" s="481"/>
      <c r="F11" s="481"/>
      <c r="G11" s="481"/>
      <c r="H11" s="481"/>
      <c r="I11" s="482" t="str">
        <f>IF('入力ページ '!J503="","",IF('入力ページ '!J503="当てはまる","○",""))</f>
        <v/>
      </c>
      <c r="J11" s="483"/>
      <c r="K11" s="484" t="str">
        <f>IF('入力ページ '!J503="","",IF('入力ページ '!J503="やや当てはまる","○",""))</f>
        <v/>
      </c>
      <c r="L11" s="482"/>
    </row>
    <row r="12" spans="1:14" ht="20.100000000000001" customHeight="1" x14ac:dyDescent="0.15">
      <c r="A12" s="15"/>
      <c r="B12" s="481" t="s">
        <v>93</v>
      </c>
      <c r="C12" s="481"/>
      <c r="D12" s="481"/>
      <c r="E12" s="481"/>
      <c r="F12" s="481"/>
      <c r="G12" s="481"/>
      <c r="H12" s="481"/>
      <c r="I12" s="482" t="str">
        <f>IF('入力ページ '!J504="","",IF('入力ページ '!J504="当てはまる","○",""))</f>
        <v/>
      </c>
      <c r="J12" s="483"/>
      <c r="K12" s="484" t="str">
        <f>IF('入力ページ '!J504="","",IF('入力ページ '!J504="やや当てはまる","○",""))</f>
        <v/>
      </c>
      <c r="L12" s="482"/>
    </row>
    <row r="13" spans="1:14" ht="20.100000000000001" customHeight="1" x14ac:dyDescent="0.15">
      <c r="A13" s="15"/>
      <c r="B13" s="481" t="s">
        <v>94</v>
      </c>
      <c r="C13" s="481"/>
      <c r="D13" s="481"/>
      <c r="E13" s="481"/>
      <c r="F13" s="481"/>
      <c r="G13" s="481"/>
      <c r="H13" s="481"/>
      <c r="I13" s="482" t="str">
        <f>IF('入力ページ '!J505="","",IF('入力ページ '!J505="当てはまる","○",""))</f>
        <v/>
      </c>
      <c r="J13" s="483"/>
      <c r="K13" s="484" t="str">
        <f>IF('入力ページ '!J505="","",IF('入力ページ '!J505="やや当てはまる","○",""))</f>
        <v/>
      </c>
      <c r="L13" s="482"/>
    </row>
    <row r="14" spans="1:14" ht="18.75" customHeight="1" x14ac:dyDescent="0.15">
      <c r="A14" s="15"/>
      <c r="B14" s="37"/>
      <c r="C14" s="37"/>
      <c r="D14" s="37"/>
      <c r="H14" s="5"/>
    </row>
    <row r="15" spans="1:14" ht="18.75" customHeight="1" x14ac:dyDescent="0.15">
      <c r="A15" s="15"/>
      <c r="B15" s="43"/>
      <c r="C15" s="37"/>
      <c r="D15" s="37"/>
      <c r="H15" s="5"/>
    </row>
    <row r="16" spans="1:14" ht="18.75" customHeight="1" x14ac:dyDescent="0.15">
      <c r="A16" s="15"/>
      <c r="B16" s="479" t="s">
        <v>374</v>
      </c>
      <c r="C16" s="479"/>
      <c r="D16" s="479"/>
      <c r="E16" s="471" t="s">
        <v>375</v>
      </c>
      <c r="F16" s="471"/>
      <c r="G16" s="44" t="str">
        <f>IF('入力ページ '!J506="","□",'入力ページ '!J506)</f>
        <v>□</v>
      </c>
      <c r="H16" s="5"/>
      <c r="I16" s="321" t="s">
        <v>388</v>
      </c>
      <c r="J16" s="321"/>
      <c r="K16" s="321"/>
      <c r="L16" s="321"/>
      <c r="M16" s="44" t="str">
        <f>IF('入力ページ '!J518="","□",'入力ページ '!J518)</f>
        <v>□</v>
      </c>
    </row>
    <row r="17" spans="1:13" ht="18.75" customHeight="1" x14ac:dyDescent="0.15">
      <c r="A17" s="15"/>
      <c r="B17" s="479"/>
      <c r="C17" s="479"/>
      <c r="D17" s="479"/>
      <c r="E17" s="471" t="s">
        <v>377</v>
      </c>
      <c r="F17" s="471"/>
      <c r="G17" s="44" t="str">
        <f>IF('入力ページ '!J507="","□",'入力ページ '!J507)</f>
        <v>□</v>
      </c>
      <c r="H17" s="5"/>
      <c r="I17" s="321" t="s">
        <v>389</v>
      </c>
      <c r="J17" s="321"/>
      <c r="K17" s="321"/>
      <c r="L17" s="321"/>
      <c r="M17" s="44" t="str">
        <f>IF('入力ページ '!J519="","□",'入力ページ '!J519)</f>
        <v>□</v>
      </c>
    </row>
    <row r="18" spans="1:13" ht="18.75" customHeight="1" x14ac:dyDescent="0.15">
      <c r="A18" s="15"/>
      <c r="B18" s="479"/>
      <c r="C18" s="479"/>
      <c r="D18" s="479"/>
      <c r="E18" s="471" t="s">
        <v>379</v>
      </c>
      <c r="F18" s="471"/>
      <c r="G18" s="44" t="str">
        <f>IF('入力ページ '!J508="","□",'入力ページ '!J508)</f>
        <v>□</v>
      </c>
      <c r="H18" s="5"/>
      <c r="I18" s="321" t="s">
        <v>391</v>
      </c>
      <c r="J18" s="321"/>
      <c r="K18" s="321"/>
      <c r="L18" s="321"/>
      <c r="M18" s="44" t="str">
        <f>IF('入力ページ '!J520="","□",'入力ページ '!J520)</f>
        <v>□</v>
      </c>
    </row>
    <row r="19" spans="1:13" ht="18.75" customHeight="1" x14ac:dyDescent="0.15">
      <c r="A19" s="15"/>
      <c r="B19" s="479"/>
      <c r="C19" s="479"/>
      <c r="D19" s="479"/>
      <c r="E19" s="471" t="s">
        <v>381</v>
      </c>
      <c r="F19" s="471"/>
      <c r="G19" s="44" t="str">
        <f>IF('入力ページ '!J509="","□",'入力ページ '!J509)</f>
        <v>□</v>
      </c>
      <c r="H19" s="5"/>
      <c r="I19" s="321" t="s">
        <v>393</v>
      </c>
      <c r="J19" s="321"/>
      <c r="K19" s="321"/>
      <c r="L19" s="321"/>
      <c r="M19" s="44" t="str">
        <f>IF('入力ページ '!J521="","□",'入力ページ '!J521)</f>
        <v>□</v>
      </c>
    </row>
    <row r="20" spans="1:13" ht="18.75" customHeight="1" x14ac:dyDescent="0.15">
      <c r="A20" s="15"/>
      <c r="B20" s="479" t="s">
        <v>382</v>
      </c>
      <c r="C20" s="479"/>
      <c r="D20" s="479"/>
      <c r="E20" s="479"/>
      <c r="F20" s="479"/>
      <c r="G20" s="44" t="str">
        <f>IF('入力ページ '!J510="","□",'入力ページ '!J510)</f>
        <v>□</v>
      </c>
      <c r="H20" s="45"/>
      <c r="I20" s="321" t="s">
        <v>394</v>
      </c>
      <c r="J20" s="321"/>
      <c r="K20" s="321"/>
      <c r="L20" s="321"/>
      <c r="M20" s="44" t="str">
        <f>IF('入力ページ '!J522="","□",'入力ページ '!J522)</f>
        <v>□</v>
      </c>
    </row>
    <row r="21" spans="1:13" ht="18.75" customHeight="1" x14ac:dyDescent="0.15">
      <c r="A21" s="15"/>
      <c r="B21" s="230" t="s">
        <v>384</v>
      </c>
      <c r="C21" s="230"/>
      <c r="D21" s="230"/>
      <c r="E21" s="471" t="s">
        <v>525</v>
      </c>
      <c r="F21" s="471"/>
      <c r="G21" s="44" t="str">
        <f>IF('入力ページ '!J511="","□",'入力ページ '!J511)</f>
        <v>□</v>
      </c>
      <c r="H21" s="5"/>
    </row>
    <row r="22" spans="1:13" ht="18.75" customHeight="1" x14ac:dyDescent="0.15">
      <c r="A22" s="15"/>
      <c r="B22" s="230"/>
      <c r="C22" s="230"/>
      <c r="D22" s="230"/>
      <c r="E22" s="480" t="s">
        <v>386</v>
      </c>
      <c r="F22" s="480"/>
      <c r="G22" s="44" t="str">
        <f>IF('入力ページ '!J512="","□",'入力ページ '!J512)</f>
        <v>□</v>
      </c>
      <c r="H22" s="5"/>
    </row>
    <row r="23" spans="1:13" ht="18.75" customHeight="1" x14ac:dyDescent="0.15">
      <c r="A23" s="15"/>
      <c r="B23" s="230"/>
      <c r="C23" s="230"/>
      <c r="D23" s="230"/>
      <c r="E23" s="480" t="s">
        <v>387</v>
      </c>
      <c r="F23" s="480"/>
      <c r="G23" s="44" t="str">
        <f>IF('入力ページ '!J513="","□",'入力ページ '!J513)</f>
        <v>□</v>
      </c>
      <c r="H23" s="5"/>
      <c r="I23" s="321" t="s">
        <v>376</v>
      </c>
      <c r="J23" s="321"/>
      <c r="K23" s="321"/>
      <c r="L23" s="321"/>
      <c r="M23" s="44" t="str">
        <f>IF('入力ページ '!J523="","□",'入力ページ '!J523)</f>
        <v>□</v>
      </c>
    </row>
    <row r="24" spans="1:13" ht="18.75" customHeight="1" x14ac:dyDescent="0.15">
      <c r="A24" s="15"/>
      <c r="B24" s="230"/>
      <c r="C24" s="230"/>
      <c r="D24" s="230"/>
      <c r="E24" s="471" t="s">
        <v>381</v>
      </c>
      <c r="F24" s="471"/>
      <c r="G24" s="44" t="str">
        <f>IF('入力ページ '!J514="","□",'入力ページ '!J514)</f>
        <v>□</v>
      </c>
      <c r="H24" s="5"/>
      <c r="I24" s="321" t="s">
        <v>378</v>
      </c>
      <c r="J24" s="321"/>
      <c r="K24" s="321"/>
      <c r="L24" s="321"/>
      <c r="M24" s="44" t="str">
        <f>IF('入力ページ '!J524="","□",'入力ページ '!J524)</f>
        <v>□</v>
      </c>
    </row>
    <row r="25" spans="1:13" ht="18.75" customHeight="1" x14ac:dyDescent="0.15">
      <c r="A25" s="15"/>
      <c r="B25" s="321" t="s">
        <v>390</v>
      </c>
      <c r="C25" s="321"/>
      <c r="D25" s="321"/>
      <c r="E25" s="321"/>
      <c r="F25" s="321"/>
      <c r="G25" s="44" t="str">
        <f>IF('入力ページ '!J515="","□",'入力ページ '!J515)</f>
        <v>□</v>
      </c>
      <c r="H25" s="5"/>
      <c r="I25" s="315" t="s">
        <v>380</v>
      </c>
      <c r="J25" s="315"/>
      <c r="K25" s="315"/>
      <c r="L25" s="315"/>
      <c r="M25" s="485" t="str">
        <f>IF('入力ページ '!J525="","□",'入力ページ '!J525)</f>
        <v>□</v>
      </c>
    </row>
    <row r="26" spans="1:13" ht="18.75" customHeight="1" x14ac:dyDescent="0.15">
      <c r="A26" s="15"/>
      <c r="B26" s="315" t="s">
        <v>392</v>
      </c>
      <c r="C26" s="315"/>
      <c r="D26" s="315"/>
      <c r="E26" s="315"/>
      <c r="F26" s="315"/>
      <c r="G26" s="44" t="str">
        <f>IF('入力ページ '!J516="","□",'入力ページ '!J516)</f>
        <v>□</v>
      </c>
      <c r="H26" s="5"/>
      <c r="I26" s="315"/>
      <c r="J26" s="315"/>
      <c r="K26" s="315"/>
      <c r="L26" s="315"/>
      <c r="M26" s="486"/>
    </row>
    <row r="27" spans="1:13" ht="18.75" customHeight="1" x14ac:dyDescent="0.15">
      <c r="A27" s="15"/>
      <c r="B27" s="315" t="s">
        <v>370</v>
      </c>
      <c r="C27" s="315"/>
      <c r="D27" s="315"/>
      <c r="E27" s="315"/>
      <c r="F27" s="315"/>
      <c r="G27" s="44" t="str">
        <f>IF('入力ページ '!J517="","□",'入力ページ '!J517)</f>
        <v>□</v>
      </c>
      <c r="H27" s="5"/>
      <c r="I27" s="315" t="s">
        <v>383</v>
      </c>
      <c r="J27" s="315"/>
      <c r="K27" s="315"/>
      <c r="L27" s="315"/>
      <c r="M27" s="44" t="str">
        <f>IF('入力ページ '!J526="","□",'入力ページ '!J526)</f>
        <v>□</v>
      </c>
    </row>
    <row r="28" spans="1:13" ht="18.75" customHeight="1" x14ac:dyDescent="0.15">
      <c r="A28" s="15"/>
      <c r="B28" s="8"/>
      <c r="H28" s="5"/>
    </row>
    <row r="29" spans="1:13" ht="18.75" customHeight="1" x14ac:dyDescent="0.15">
      <c r="A29" s="15"/>
      <c r="H29" s="5"/>
    </row>
    <row r="30" spans="1:13" ht="36.75" customHeight="1" x14ac:dyDescent="0.15">
      <c r="A30" s="15"/>
      <c r="B30" s="471" t="s">
        <v>395</v>
      </c>
      <c r="C30" s="471"/>
      <c r="D30" s="471"/>
      <c r="E30" s="321" t="s">
        <v>396</v>
      </c>
      <c r="F30" s="321"/>
      <c r="G30" s="321"/>
      <c r="H30" s="472" t="str">
        <f>IF('入力ページ '!H527="","",'入力ページ '!H527)</f>
        <v/>
      </c>
      <c r="I30" s="473"/>
      <c r="J30" s="473"/>
      <c r="K30" s="473"/>
      <c r="L30" s="473"/>
      <c r="M30" s="474"/>
    </row>
    <row r="31" spans="1:13" ht="40.5" customHeight="1" x14ac:dyDescent="0.15">
      <c r="A31" s="15"/>
      <c r="B31" s="471"/>
      <c r="C31" s="471"/>
      <c r="D31" s="471"/>
      <c r="E31" s="321" t="s">
        <v>397</v>
      </c>
      <c r="F31" s="321"/>
      <c r="G31" s="321"/>
      <c r="H31" s="475" t="str">
        <f>IF('入力ページ '!H528="","",'入力ページ '!H528)</f>
        <v/>
      </c>
      <c r="I31" s="476"/>
      <c r="J31" s="476"/>
      <c r="K31" s="476"/>
      <c r="L31" s="476"/>
      <c r="M31" s="477"/>
    </row>
    <row r="32" spans="1:13" ht="30.75" customHeight="1" x14ac:dyDescent="0.15">
      <c r="A32" s="15"/>
      <c r="B32" s="471"/>
      <c r="C32" s="471"/>
      <c r="D32" s="471"/>
      <c r="E32" s="321" t="s">
        <v>0</v>
      </c>
      <c r="F32" s="321"/>
      <c r="G32" s="321"/>
      <c r="H32" s="472" t="str">
        <f>IF('入力ページ '!H529="","",'入力ページ '!H529)</f>
        <v/>
      </c>
      <c r="I32" s="473"/>
      <c r="J32" s="473"/>
      <c r="K32" s="473"/>
      <c r="L32" s="473"/>
      <c r="M32" s="474"/>
    </row>
    <row r="33" spans="1:13" ht="30.75" customHeight="1" x14ac:dyDescent="0.15">
      <c r="A33" s="15"/>
      <c r="B33" s="471"/>
      <c r="C33" s="471"/>
      <c r="D33" s="471"/>
      <c r="E33" s="321" t="s">
        <v>398</v>
      </c>
      <c r="F33" s="321"/>
      <c r="G33" s="321"/>
      <c r="H33" s="48" t="str">
        <f>IF('入力ページ '!H530="","",'入力ページ '!H530)</f>
        <v/>
      </c>
      <c r="I33" s="46" t="s">
        <v>399</v>
      </c>
      <c r="J33" s="121" t="str">
        <f>IF('入力ページ '!J530="","",'入力ページ '!J530)</f>
        <v/>
      </c>
      <c r="K33" s="46" t="s">
        <v>400</v>
      </c>
      <c r="L33" s="121" t="str">
        <f>IF('入力ページ '!L530="","",'入力ページ '!L530)</f>
        <v/>
      </c>
      <c r="M33" s="47" t="s">
        <v>401</v>
      </c>
    </row>
    <row r="34" spans="1:13" ht="31.5" customHeight="1" x14ac:dyDescent="0.15">
      <c r="A34" s="15"/>
      <c r="B34" s="478" t="s">
        <v>402</v>
      </c>
      <c r="C34" s="478"/>
      <c r="D34" s="478"/>
      <c r="E34" s="321" t="s">
        <v>403</v>
      </c>
      <c r="F34" s="321"/>
      <c r="G34" s="321"/>
      <c r="H34" s="468" t="str">
        <f>IF('入力ページ '!H531="","",'入力ページ '!H531)</f>
        <v/>
      </c>
      <c r="I34" s="469"/>
      <c r="J34" s="469"/>
      <c r="K34" s="469"/>
      <c r="L34" s="469"/>
      <c r="M34" s="47" t="s">
        <v>404</v>
      </c>
    </row>
    <row r="35" spans="1:13" ht="31.5" customHeight="1" x14ac:dyDescent="0.15">
      <c r="A35" s="15"/>
      <c r="B35" s="478"/>
      <c r="C35" s="478"/>
      <c r="D35" s="478"/>
      <c r="E35" s="321" t="s">
        <v>405</v>
      </c>
      <c r="F35" s="321"/>
      <c r="G35" s="321"/>
      <c r="H35" s="468" t="str">
        <f>IF('入力ページ '!H532="","",'入力ページ '!H532)</f>
        <v/>
      </c>
      <c r="I35" s="469"/>
      <c r="J35" s="469"/>
      <c r="K35" s="469"/>
      <c r="L35" s="469"/>
      <c r="M35" s="47" t="s">
        <v>404</v>
      </c>
    </row>
    <row r="36" spans="1:13" ht="31.5" customHeight="1" x14ac:dyDescent="0.15">
      <c r="A36" s="15"/>
      <c r="B36" s="478"/>
      <c r="C36" s="478"/>
      <c r="D36" s="478"/>
      <c r="E36" s="321" t="s">
        <v>406</v>
      </c>
      <c r="F36" s="321"/>
      <c r="G36" s="321"/>
      <c r="H36" s="468" t="str">
        <f>IF('入力ページ '!H533="","",'入力ページ '!H533)</f>
        <v/>
      </c>
      <c r="I36" s="469"/>
      <c r="J36" s="469"/>
      <c r="K36" s="469"/>
      <c r="L36" s="469"/>
      <c r="M36" s="47" t="s">
        <v>404</v>
      </c>
    </row>
    <row r="37" spans="1:13" ht="31.5" customHeight="1" x14ac:dyDescent="0.15">
      <c r="A37" s="15"/>
      <c r="B37" s="478"/>
      <c r="C37" s="478"/>
      <c r="D37" s="478"/>
      <c r="E37" s="321" t="s">
        <v>407</v>
      </c>
      <c r="F37" s="321"/>
      <c r="G37" s="321"/>
      <c r="H37" s="468" t="str">
        <f>IF('入力ページ '!H534="","",'入力ページ '!H534)</f>
        <v/>
      </c>
      <c r="I37" s="469"/>
      <c r="J37" s="469"/>
      <c r="K37" s="469"/>
      <c r="L37" s="469"/>
      <c r="M37" s="47" t="s">
        <v>404</v>
      </c>
    </row>
    <row r="38" spans="1:13" ht="31.5" customHeight="1" x14ac:dyDescent="0.15">
      <c r="A38" s="15"/>
      <c r="B38" s="478"/>
      <c r="C38" s="478"/>
      <c r="D38" s="478"/>
      <c r="E38" s="321" t="s">
        <v>370</v>
      </c>
      <c r="F38" s="321"/>
      <c r="G38" s="321"/>
      <c r="H38" s="287" t="str">
        <f>IF('入力ページ '!H535="","",'入力ページ '!H535)</f>
        <v/>
      </c>
      <c r="I38" s="470"/>
      <c r="J38" s="470"/>
      <c r="K38" s="470"/>
      <c r="L38" s="470"/>
      <c r="M38" s="47" t="s">
        <v>404</v>
      </c>
    </row>
    <row r="39" spans="1:13" ht="20.25" customHeight="1" x14ac:dyDescent="0.15">
      <c r="A39" s="15"/>
      <c r="H39" s="5"/>
    </row>
    <row r="40" spans="1:13" ht="24.75" customHeight="1" x14ac:dyDescent="0.15">
      <c r="A40" s="15"/>
      <c r="B40" s="8"/>
      <c r="C40" s="8"/>
      <c r="H40" s="5"/>
    </row>
    <row r="41" spans="1:13" ht="18.75" customHeight="1" x14ac:dyDescent="0.15">
      <c r="A41" s="15"/>
      <c r="B41" s="8"/>
      <c r="C41" s="8"/>
      <c r="H41" s="5"/>
    </row>
    <row r="42" spans="1:13" ht="18.75" customHeight="1" x14ac:dyDescent="0.15">
      <c r="A42" s="15"/>
      <c r="B42" s="8"/>
      <c r="C42" s="8"/>
      <c r="H42" s="5"/>
    </row>
    <row r="43" spans="1:13" ht="30" customHeight="1" x14ac:dyDescent="0.15">
      <c r="A43" s="38"/>
      <c r="B43" s="8"/>
      <c r="C43" s="8"/>
      <c r="H43" s="5"/>
    </row>
    <row r="44" spans="1:13" ht="30" customHeight="1" x14ac:dyDescent="0.15">
      <c r="A44" s="38"/>
      <c r="B44" s="321" t="s">
        <v>408</v>
      </c>
      <c r="C44" s="321"/>
      <c r="D44" s="321"/>
      <c r="E44" s="321"/>
      <c r="F44" s="44" t="str">
        <f>IF('入力ページ '!I537="","□",'入力ページ '!I537)</f>
        <v>□</v>
      </c>
      <c r="H44" s="321" t="s">
        <v>408</v>
      </c>
      <c r="I44" s="321"/>
      <c r="J44" s="321"/>
      <c r="K44" s="321"/>
      <c r="L44" s="44" t="str">
        <f>IF('入力ページ '!I544="","□",'入力ページ '!I544)</f>
        <v>□</v>
      </c>
    </row>
    <row r="45" spans="1:13" ht="30" customHeight="1" x14ac:dyDescent="0.15">
      <c r="A45" s="38"/>
      <c r="B45" s="321" t="s">
        <v>409</v>
      </c>
      <c r="C45" s="321"/>
      <c r="D45" s="321"/>
      <c r="E45" s="321"/>
      <c r="F45" s="44" t="str">
        <f>IF('入力ページ '!I538="","□",'入力ページ '!I538)</f>
        <v>□</v>
      </c>
      <c r="H45" s="321" t="s">
        <v>409</v>
      </c>
      <c r="I45" s="321"/>
      <c r="J45" s="321"/>
      <c r="K45" s="321"/>
      <c r="L45" s="44" t="str">
        <f>IF('入力ページ '!I545="","□",'入力ページ '!I545)</f>
        <v>□</v>
      </c>
    </row>
    <row r="46" spans="1:13" ht="30" customHeight="1" x14ac:dyDescent="0.15">
      <c r="A46" s="15"/>
      <c r="B46" s="321" t="s">
        <v>410</v>
      </c>
      <c r="C46" s="321"/>
      <c r="D46" s="321"/>
      <c r="E46" s="321"/>
      <c r="F46" s="44" t="str">
        <f>IF('入力ページ '!I539="","□",'入力ページ '!I539)</f>
        <v>□</v>
      </c>
      <c r="H46" s="321" t="s">
        <v>410</v>
      </c>
      <c r="I46" s="321"/>
      <c r="J46" s="321"/>
      <c r="K46" s="321"/>
      <c r="L46" s="44" t="str">
        <f>IF('入力ページ '!I546="","□",'入力ページ '!I546)</f>
        <v>□</v>
      </c>
    </row>
    <row r="47" spans="1:13" ht="30" customHeight="1" x14ac:dyDescent="0.15">
      <c r="A47" s="15"/>
      <c r="B47" s="321" t="s">
        <v>411</v>
      </c>
      <c r="C47" s="321"/>
      <c r="D47" s="321"/>
      <c r="E47" s="321"/>
      <c r="F47" s="44" t="str">
        <f>IF('入力ページ '!I540="","□",'入力ページ '!I540)</f>
        <v>□</v>
      </c>
      <c r="H47" s="321" t="s">
        <v>411</v>
      </c>
      <c r="I47" s="321"/>
      <c r="J47" s="321"/>
      <c r="K47" s="321"/>
      <c r="L47" s="44" t="str">
        <f>IF('入力ページ '!I547="","□",'入力ページ '!I547)</f>
        <v>□</v>
      </c>
    </row>
    <row r="48" spans="1:13" ht="30" customHeight="1" x14ac:dyDescent="0.15">
      <c r="A48" s="15"/>
      <c r="B48" s="321" t="s">
        <v>412</v>
      </c>
      <c r="C48" s="321"/>
      <c r="D48" s="321"/>
      <c r="E48" s="321"/>
      <c r="F48" s="44" t="str">
        <f>IF('入力ページ '!I541="","□",'入力ページ '!I541)</f>
        <v>□</v>
      </c>
      <c r="H48" s="321" t="s">
        <v>412</v>
      </c>
      <c r="I48" s="321"/>
      <c r="J48" s="321"/>
      <c r="K48" s="321"/>
      <c r="L48" s="44" t="str">
        <f>IF('入力ページ '!I548="","□",'入力ページ '!I548)</f>
        <v>□</v>
      </c>
    </row>
    <row r="49" spans="1:12" ht="30" customHeight="1" x14ac:dyDescent="0.15">
      <c r="A49" s="15"/>
      <c r="B49" s="321" t="s">
        <v>413</v>
      </c>
      <c r="C49" s="321"/>
      <c r="D49" s="321"/>
      <c r="E49" s="321"/>
      <c r="F49" s="44" t="str">
        <f>IF('入力ページ '!I542="","□",'入力ページ '!I542)</f>
        <v>□</v>
      </c>
      <c r="H49" s="321" t="s">
        <v>413</v>
      </c>
      <c r="I49" s="321"/>
      <c r="J49" s="321"/>
      <c r="K49" s="321"/>
      <c r="L49" s="44" t="str">
        <f>IF('入力ページ '!I549="","□",'入力ページ '!I549)</f>
        <v>□</v>
      </c>
    </row>
    <row r="50" spans="1:12" ht="30" customHeight="1" x14ac:dyDescent="0.15">
      <c r="A50" s="15"/>
      <c r="B50" s="321" t="s">
        <v>414</v>
      </c>
      <c r="C50" s="321"/>
      <c r="D50" s="321"/>
      <c r="E50" s="321"/>
      <c r="F50" s="44" t="str">
        <f>IF('入力ページ '!I543="","□",'入力ページ '!I543)</f>
        <v>□</v>
      </c>
      <c r="H50" s="321" t="s">
        <v>414</v>
      </c>
      <c r="I50" s="321"/>
      <c r="J50" s="321"/>
      <c r="K50" s="321"/>
      <c r="L50" s="44" t="str">
        <f>IF('入力ページ '!I550="","□",'入力ページ '!I550)</f>
        <v>□</v>
      </c>
    </row>
    <row r="51" spans="1:12" ht="18.75" customHeight="1" x14ac:dyDescent="0.15">
      <c r="A51" s="15"/>
      <c r="B51" s="8"/>
      <c r="C51" s="8"/>
      <c r="H51" s="5"/>
    </row>
    <row r="52" spans="1:12" ht="18.75" customHeight="1" x14ac:dyDescent="0.15">
      <c r="A52" s="38"/>
      <c r="B52" s="8"/>
      <c r="C52" s="8"/>
      <c r="H52" s="5"/>
    </row>
    <row r="53" spans="1:12" ht="18.75" customHeight="1" x14ac:dyDescent="0.15">
      <c r="A53" s="38"/>
      <c r="B53" s="467" t="str">
        <f>IF('入力ページ '!I551="","",'入力ページ '!I551)</f>
        <v/>
      </c>
      <c r="C53" s="467"/>
      <c r="D53" s="467"/>
      <c r="E53" s="467"/>
      <c r="F53" s="467"/>
      <c r="G53" s="467"/>
      <c r="H53" s="467"/>
      <c r="I53" s="467"/>
      <c r="J53" s="467"/>
      <c r="K53" s="467"/>
      <c r="L53" s="467"/>
    </row>
    <row r="54" spans="1:12" ht="18.75" customHeight="1" x14ac:dyDescent="0.15">
      <c r="A54" s="38"/>
      <c r="B54" s="467"/>
      <c r="C54" s="467"/>
      <c r="D54" s="467"/>
      <c r="E54" s="467"/>
      <c r="F54" s="467"/>
      <c r="G54" s="467"/>
      <c r="H54" s="467"/>
      <c r="I54" s="467"/>
      <c r="J54" s="467"/>
      <c r="K54" s="467"/>
      <c r="L54" s="467"/>
    </row>
    <row r="55" spans="1:12" ht="18.75" customHeight="1" x14ac:dyDescent="0.15">
      <c r="A55" s="38"/>
      <c r="B55" s="467"/>
      <c r="C55" s="467"/>
      <c r="D55" s="467"/>
      <c r="E55" s="467"/>
      <c r="F55" s="467"/>
      <c r="G55" s="467"/>
      <c r="H55" s="467"/>
      <c r="I55" s="467"/>
      <c r="J55" s="467"/>
      <c r="K55" s="467"/>
      <c r="L55" s="467"/>
    </row>
    <row r="56" spans="1:12" ht="18.75" customHeight="1" x14ac:dyDescent="0.15">
      <c r="A56" s="38"/>
      <c r="B56" s="467"/>
      <c r="C56" s="467"/>
      <c r="D56" s="467"/>
      <c r="E56" s="467"/>
      <c r="F56" s="467"/>
      <c r="G56" s="467"/>
      <c r="H56" s="467"/>
      <c r="I56" s="467"/>
      <c r="J56" s="467"/>
      <c r="K56" s="467"/>
      <c r="L56" s="467"/>
    </row>
    <row r="57" spans="1:12" ht="24.75" customHeight="1" x14ac:dyDescent="0.15">
      <c r="A57" s="17"/>
      <c r="H57" s="5"/>
    </row>
    <row r="58" spans="1:12" ht="18.75" customHeight="1" x14ac:dyDescent="0.15">
      <c r="A58" s="17"/>
      <c r="H58" s="5"/>
    </row>
    <row r="59" spans="1:12" ht="18.75" customHeight="1" x14ac:dyDescent="0.15">
      <c r="A59" s="17"/>
      <c r="B59" s="467" t="str">
        <f>IF('入力ページ '!I553="","",'入力ページ '!I553)</f>
        <v/>
      </c>
      <c r="C59" s="467"/>
      <c r="D59" s="467"/>
      <c r="E59" s="467"/>
      <c r="F59" s="467"/>
      <c r="G59" s="467"/>
      <c r="H59" s="467"/>
      <c r="I59" s="467"/>
      <c r="J59" s="467"/>
      <c r="K59" s="467"/>
      <c r="L59" s="467"/>
    </row>
    <row r="60" spans="1:12" ht="18.75" customHeight="1" x14ac:dyDescent="0.15">
      <c r="A60" s="15"/>
      <c r="B60" s="467"/>
      <c r="C60" s="467"/>
      <c r="D60" s="467"/>
      <c r="E60" s="467"/>
      <c r="F60" s="467"/>
      <c r="G60" s="467"/>
      <c r="H60" s="467"/>
      <c r="I60" s="467"/>
      <c r="J60" s="467"/>
      <c r="K60" s="467"/>
      <c r="L60" s="467"/>
    </row>
    <row r="61" spans="1:12" ht="18.75" customHeight="1" x14ac:dyDescent="0.15">
      <c r="A61" s="15"/>
      <c r="B61" s="467"/>
      <c r="C61" s="467"/>
      <c r="D61" s="467"/>
      <c r="E61" s="467"/>
      <c r="F61" s="467"/>
      <c r="G61" s="467"/>
      <c r="H61" s="467"/>
      <c r="I61" s="467"/>
      <c r="J61" s="467"/>
      <c r="K61" s="467"/>
      <c r="L61" s="467"/>
    </row>
    <row r="62" spans="1:12" ht="18.75" customHeight="1" x14ac:dyDescent="0.15">
      <c r="A62" s="15"/>
      <c r="B62" s="467"/>
      <c r="C62" s="467"/>
      <c r="D62" s="467"/>
      <c r="E62" s="467"/>
      <c r="F62" s="467"/>
      <c r="G62" s="467"/>
      <c r="H62" s="467"/>
      <c r="I62" s="467"/>
      <c r="J62" s="467"/>
      <c r="K62" s="467"/>
      <c r="L62" s="467"/>
    </row>
    <row r="63" spans="1:12" ht="24" customHeight="1" x14ac:dyDescent="0.15">
      <c r="A63" s="15"/>
      <c r="H63" s="5"/>
    </row>
    <row r="64" spans="1:12" ht="18.75" customHeight="1" x14ac:dyDescent="0.15">
      <c r="A64" s="15"/>
      <c r="H64" s="5"/>
    </row>
    <row r="65" spans="1:14" ht="18.75" customHeight="1" x14ac:dyDescent="0.15">
      <c r="A65" s="15"/>
      <c r="B65" s="467" t="str">
        <f>IF('入力ページ '!I555="","",'入力ページ '!I555)</f>
        <v/>
      </c>
      <c r="C65" s="467"/>
      <c r="D65" s="467"/>
      <c r="E65" s="467"/>
      <c r="F65" s="467"/>
      <c r="G65" s="467"/>
      <c r="H65" s="467"/>
      <c r="I65" s="467"/>
      <c r="J65" s="467"/>
      <c r="K65" s="467"/>
      <c r="L65" s="467"/>
    </row>
    <row r="66" spans="1:14" ht="18.75" customHeight="1" x14ac:dyDescent="0.15">
      <c r="A66" s="15"/>
      <c r="B66" s="467"/>
      <c r="C66" s="467"/>
      <c r="D66" s="467"/>
      <c r="E66" s="467"/>
      <c r="F66" s="467"/>
      <c r="G66" s="467"/>
      <c r="H66" s="467"/>
      <c r="I66" s="467"/>
      <c r="J66" s="467"/>
      <c r="K66" s="467"/>
      <c r="L66" s="467"/>
    </row>
    <row r="67" spans="1:14" ht="18.75" customHeight="1" x14ac:dyDescent="0.15">
      <c r="A67" s="15"/>
      <c r="B67" s="467"/>
      <c r="C67" s="467"/>
      <c r="D67" s="467"/>
      <c r="E67" s="467"/>
      <c r="F67" s="467"/>
      <c r="G67" s="467"/>
      <c r="H67" s="467"/>
      <c r="I67" s="467"/>
      <c r="J67" s="467"/>
      <c r="K67" s="467"/>
      <c r="L67" s="467"/>
    </row>
    <row r="68" spans="1:14" ht="18.75" customHeight="1" x14ac:dyDescent="0.15">
      <c r="A68" s="15"/>
      <c r="B68" s="467"/>
      <c r="C68" s="467"/>
      <c r="D68" s="467"/>
      <c r="E68" s="467"/>
      <c r="F68" s="467"/>
      <c r="G68" s="467"/>
      <c r="H68" s="467"/>
      <c r="I68" s="467"/>
      <c r="J68" s="467"/>
      <c r="K68" s="467"/>
      <c r="L68" s="467"/>
    </row>
    <row r="69" spans="1:14" ht="27.75" customHeight="1" x14ac:dyDescent="0.15">
      <c r="A69" s="15"/>
      <c r="H69" s="5"/>
    </row>
    <row r="70" spans="1:14" ht="18.75" customHeight="1" x14ac:dyDescent="0.15">
      <c r="A70" s="15"/>
      <c r="H70" s="5"/>
    </row>
    <row r="71" spans="1:14" ht="27" customHeight="1" x14ac:dyDescent="0.15">
      <c r="A71" s="15"/>
      <c r="B71" s="321" t="s">
        <v>415</v>
      </c>
      <c r="C71" s="321"/>
      <c r="D71" s="321"/>
      <c r="E71" s="321"/>
      <c r="F71" s="321"/>
      <c r="G71" s="44" t="str">
        <f>IF('入力ページ '!I557="","□",'入力ページ '!I557)</f>
        <v>□</v>
      </c>
      <c r="H71" s="5"/>
    </row>
    <row r="72" spans="1:14" ht="27" customHeight="1" x14ac:dyDescent="0.15">
      <c r="A72" s="15"/>
      <c r="B72" s="321" t="s">
        <v>416</v>
      </c>
      <c r="C72" s="321"/>
      <c r="D72" s="321"/>
      <c r="E72" s="321"/>
      <c r="F72" s="321"/>
      <c r="G72" s="44" t="str">
        <f>IF('入力ページ '!I558="","□",'入力ページ '!I558)</f>
        <v>□</v>
      </c>
      <c r="H72" s="5"/>
      <c r="I72" s="466" t="str">
        <f>IF('入力ページ '!I566="","",'入力ページ '!I566)</f>
        <v/>
      </c>
      <c r="J72" s="466"/>
      <c r="K72" s="466"/>
      <c r="L72" s="466"/>
      <c r="M72" s="148"/>
      <c r="N72" s="148"/>
    </row>
    <row r="73" spans="1:14" ht="27" customHeight="1" x14ac:dyDescent="0.15">
      <c r="A73" s="15"/>
      <c r="B73" s="321" t="s">
        <v>417</v>
      </c>
      <c r="C73" s="321"/>
      <c r="D73" s="321"/>
      <c r="E73" s="321"/>
      <c r="F73" s="321"/>
      <c r="G73" s="44" t="str">
        <f>IF('入力ページ '!I559="","□",'入力ページ '!I559)</f>
        <v>□</v>
      </c>
      <c r="H73" s="5"/>
      <c r="I73" s="466"/>
      <c r="J73" s="466"/>
      <c r="K73" s="466"/>
      <c r="L73" s="466"/>
      <c r="M73" s="148"/>
      <c r="N73" s="148"/>
    </row>
    <row r="74" spans="1:14" ht="27" customHeight="1" x14ac:dyDescent="0.15">
      <c r="A74" s="15"/>
      <c r="B74" s="321" t="s">
        <v>418</v>
      </c>
      <c r="C74" s="321"/>
      <c r="D74" s="321"/>
      <c r="E74" s="321"/>
      <c r="F74" s="321"/>
      <c r="G74" s="44" t="str">
        <f>IF('入力ページ '!I560="","□",'入力ページ '!I560)</f>
        <v>□</v>
      </c>
      <c r="H74" s="5"/>
      <c r="I74" s="466"/>
      <c r="J74" s="466"/>
      <c r="K74" s="466"/>
      <c r="L74" s="466"/>
      <c r="M74" s="148"/>
      <c r="N74" s="148"/>
    </row>
    <row r="75" spans="1:14" ht="27" customHeight="1" x14ac:dyDescent="0.15">
      <c r="A75" s="15"/>
      <c r="B75" s="321" t="s">
        <v>419</v>
      </c>
      <c r="C75" s="321"/>
      <c r="D75" s="321"/>
      <c r="E75" s="321"/>
      <c r="F75" s="321"/>
      <c r="G75" s="44" t="str">
        <f>IF('入力ページ '!I561="","□",'入力ページ '!I561)</f>
        <v>□</v>
      </c>
      <c r="H75" s="16"/>
      <c r="I75" s="466"/>
      <c r="J75" s="466"/>
      <c r="K75" s="466"/>
      <c r="L75" s="466"/>
      <c r="M75" s="148"/>
      <c r="N75" s="148"/>
    </row>
    <row r="76" spans="1:14" ht="27" customHeight="1" x14ac:dyDescent="0.15">
      <c r="A76" s="15"/>
      <c r="B76" s="321" t="s">
        <v>420</v>
      </c>
      <c r="C76" s="321"/>
      <c r="D76" s="321"/>
      <c r="E76" s="321"/>
      <c r="F76" s="321"/>
      <c r="G76" s="44" t="str">
        <f>IF('入力ページ '!I562="","□",'入力ページ '!I562)</f>
        <v>□</v>
      </c>
      <c r="H76" s="5"/>
      <c r="I76" s="466"/>
      <c r="J76" s="466"/>
      <c r="K76" s="466"/>
      <c r="L76" s="466"/>
      <c r="M76" s="148"/>
      <c r="N76" s="148"/>
    </row>
    <row r="77" spans="1:14" ht="27" customHeight="1" x14ac:dyDescent="0.15">
      <c r="A77" s="15"/>
      <c r="B77" s="321" t="s">
        <v>421</v>
      </c>
      <c r="C77" s="321"/>
      <c r="D77" s="321"/>
      <c r="E77" s="321"/>
      <c r="F77" s="321"/>
      <c r="G77" s="44" t="str">
        <f>IF('入力ページ '!I563="","□",'入力ページ '!I563)</f>
        <v>□</v>
      </c>
      <c r="H77" s="5"/>
      <c r="I77" s="466"/>
      <c r="J77" s="466"/>
      <c r="K77" s="466"/>
      <c r="L77" s="466"/>
      <c r="M77" s="148"/>
      <c r="N77" s="148"/>
    </row>
    <row r="78" spans="1:14" ht="27" customHeight="1" x14ac:dyDescent="0.15">
      <c r="A78" s="15"/>
      <c r="B78" s="321" t="s">
        <v>422</v>
      </c>
      <c r="C78" s="321"/>
      <c r="D78" s="321"/>
      <c r="E78" s="321"/>
      <c r="F78" s="321"/>
      <c r="G78" s="44" t="str">
        <f>IF('入力ページ '!I564="","□",'入力ページ '!I564)</f>
        <v>□</v>
      </c>
      <c r="H78" s="5"/>
      <c r="I78" s="466"/>
      <c r="J78" s="466"/>
      <c r="K78" s="466"/>
      <c r="L78" s="466"/>
      <c r="M78" s="148"/>
      <c r="N78" s="148"/>
    </row>
    <row r="79" spans="1:14" ht="27" customHeight="1" x14ac:dyDescent="0.15">
      <c r="A79" s="15"/>
      <c r="B79" s="321" t="s">
        <v>381</v>
      </c>
      <c r="C79" s="321"/>
      <c r="D79" s="321"/>
      <c r="E79" s="321"/>
      <c r="F79" s="321"/>
      <c r="G79" s="44" t="str">
        <f>IF('入力ページ '!I565="","□",'入力ページ '!I565)</f>
        <v>□</v>
      </c>
      <c r="H79" s="5"/>
      <c r="I79" s="466"/>
      <c r="J79" s="466"/>
      <c r="K79" s="466"/>
      <c r="L79" s="466"/>
      <c r="M79" s="148"/>
      <c r="N79" s="148"/>
    </row>
    <row r="80" spans="1:14" ht="18.75" customHeight="1" x14ac:dyDescent="0.15">
      <c r="A80" s="15"/>
      <c r="B80" s="8"/>
      <c r="C80" s="8"/>
      <c r="H80" s="5"/>
      <c r="I80" s="148"/>
      <c r="J80" s="148"/>
      <c r="K80" s="148"/>
      <c r="L80" s="148"/>
      <c r="M80" s="148"/>
      <c r="N80" s="148"/>
    </row>
    <row r="81" spans="1:8" ht="18.75" customHeight="1" x14ac:dyDescent="0.15">
      <c r="A81" s="15"/>
      <c r="B81" s="8"/>
      <c r="C81" s="8"/>
      <c r="H81" s="5"/>
    </row>
    <row r="82" spans="1:8" ht="18.75" customHeight="1" x14ac:dyDescent="0.15">
      <c r="A82" s="15"/>
      <c r="B82" s="8"/>
      <c r="C82" s="8"/>
      <c r="H82" s="5"/>
    </row>
    <row r="83" spans="1:8" ht="18.75" customHeight="1" x14ac:dyDescent="0.15">
      <c r="A83" s="15"/>
      <c r="B83" s="8"/>
      <c r="C83" s="8"/>
      <c r="H83" s="5"/>
    </row>
    <row r="84" spans="1:8" ht="18.75" customHeight="1" x14ac:dyDescent="0.15">
      <c r="A84" s="15"/>
      <c r="B84" s="8"/>
      <c r="C84" s="8"/>
      <c r="H84" s="5"/>
    </row>
    <row r="85" spans="1:8" ht="18.75" customHeight="1" x14ac:dyDescent="0.15">
      <c r="A85" s="15"/>
      <c r="B85" s="8"/>
      <c r="C85" s="8"/>
      <c r="H85" s="5"/>
    </row>
    <row r="86" spans="1:8" ht="18.75" customHeight="1" x14ac:dyDescent="0.15">
      <c r="A86" s="15"/>
      <c r="B86" s="8"/>
      <c r="C86" s="8"/>
      <c r="H86" s="5"/>
    </row>
    <row r="87" spans="1:8" ht="18.75" customHeight="1" x14ac:dyDescent="0.15">
      <c r="A87" s="15"/>
      <c r="B87" s="8"/>
      <c r="C87" s="8"/>
      <c r="H87" s="5"/>
    </row>
    <row r="88" spans="1:8" ht="18.75" customHeight="1" x14ac:dyDescent="0.15">
      <c r="A88" s="15"/>
      <c r="B88" s="8"/>
      <c r="C88" s="8"/>
      <c r="H88" s="5"/>
    </row>
    <row r="89" spans="1:8" ht="18.75" customHeight="1" x14ac:dyDescent="0.15">
      <c r="A89" s="15"/>
      <c r="B89" s="8"/>
      <c r="C89" s="8"/>
      <c r="H89" s="5"/>
    </row>
    <row r="90" spans="1:8" ht="18.75" customHeight="1" x14ac:dyDescent="0.15">
      <c r="A90" s="15"/>
      <c r="B90" s="8"/>
      <c r="C90" s="8"/>
      <c r="H90" s="5"/>
    </row>
    <row r="91" spans="1:8" ht="18.75" customHeight="1" x14ac:dyDescent="0.15">
      <c r="A91" s="15"/>
      <c r="B91" s="8"/>
      <c r="C91" s="8"/>
      <c r="H91" s="5"/>
    </row>
    <row r="92" spans="1:8" ht="18.75" customHeight="1" x14ac:dyDescent="0.15">
      <c r="A92" s="15"/>
      <c r="B92" s="8"/>
      <c r="C92" s="8"/>
      <c r="H92" s="5"/>
    </row>
    <row r="93" spans="1:8" ht="18.75" customHeight="1" x14ac:dyDescent="0.15">
      <c r="A93" s="15"/>
      <c r="B93" s="8"/>
      <c r="C93" s="8"/>
      <c r="H93" s="5"/>
    </row>
    <row r="94" spans="1:8" ht="18.75" customHeight="1" x14ac:dyDescent="0.15">
      <c r="A94" s="15"/>
      <c r="H94" s="5"/>
    </row>
    <row r="95" spans="1:8" ht="18.75" customHeight="1" x14ac:dyDescent="0.15">
      <c r="A95" s="15"/>
      <c r="H95" s="5"/>
    </row>
    <row r="96" spans="1:8" ht="18.75" customHeight="1" x14ac:dyDescent="0.15">
      <c r="A96" s="15"/>
      <c r="H96" s="5"/>
    </row>
    <row r="97" spans="1:8" ht="18.75" customHeight="1" x14ac:dyDescent="0.15">
      <c r="A97" s="15"/>
      <c r="H97" s="5"/>
    </row>
    <row r="98" spans="1:8" ht="18.75" customHeight="1" x14ac:dyDescent="0.15">
      <c r="A98" s="15"/>
      <c r="H98" s="5"/>
    </row>
    <row r="99" spans="1:8" ht="18.75" customHeight="1" x14ac:dyDescent="0.15">
      <c r="A99" s="15"/>
      <c r="H99" s="5"/>
    </row>
    <row r="100" spans="1:8" ht="18.75" customHeight="1" x14ac:dyDescent="0.15">
      <c r="A100" s="15"/>
      <c r="H100" s="5"/>
    </row>
    <row r="101" spans="1:8" ht="18.75" customHeight="1" x14ac:dyDescent="0.15">
      <c r="A101" s="15"/>
      <c r="H101" s="5"/>
    </row>
    <row r="102" spans="1:8" ht="15" customHeight="1" x14ac:dyDescent="0.15">
      <c r="A102" s="15"/>
      <c r="H102" s="5"/>
    </row>
    <row r="103" spans="1:8" ht="15" customHeight="1" x14ac:dyDescent="0.15">
      <c r="A103" s="15"/>
      <c r="H103" s="5"/>
    </row>
    <row r="104" spans="1:8" ht="15" customHeight="1" x14ac:dyDescent="0.15">
      <c r="A104" s="15"/>
      <c r="H104" s="5"/>
    </row>
    <row r="105" spans="1:8" ht="15" customHeight="1" x14ac:dyDescent="0.15">
      <c r="A105" s="15"/>
      <c r="D105" s="16"/>
      <c r="E105" s="16"/>
      <c r="F105" s="16"/>
      <c r="H105" s="5"/>
    </row>
    <row r="106" spans="1:8" ht="15" customHeight="1" x14ac:dyDescent="0.15">
      <c r="A106" s="15"/>
      <c r="H106" s="5"/>
    </row>
    <row r="107" spans="1:8" ht="15" customHeight="1" x14ac:dyDescent="0.15">
      <c r="A107" s="15"/>
      <c r="H107" s="5"/>
    </row>
    <row r="108" spans="1:8" ht="15" customHeight="1" x14ac:dyDescent="0.15">
      <c r="A108" s="15"/>
      <c r="D108" s="16"/>
      <c r="E108" s="16"/>
      <c r="F108" s="16"/>
      <c r="H108" s="5"/>
    </row>
    <row r="109" spans="1:8" ht="15" customHeight="1" x14ac:dyDescent="0.15">
      <c r="A109" s="465"/>
      <c r="H109" s="5"/>
    </row>
    <row r="110" spans="1:8" ht="15" customHeight="1" x14ac:dyDescent="0.15">
      <c r="A110" s="465"/>
      <c r="H110" s="5"/>
    </row>
    <row r="111" spans="1:8" ht="15" customHeight="1" x14ac:dyDescent="0.15">
      <c r="A111" s="465"/>
      <c r="D111" s="16"/>
      <c r="E111" s="16"/>
      <c r="F111" s="16"/>
      <c r="H111" s="5"/>
    </row>
    <row r="112" spans="1:8" ht="15" customHeight="1" x14ac:dyDescent="0.15">
      <c r="A112" s="465"/>
      <c r="H112" s="5"/>
    </row>
    <row r="113" spans="1:8" ht="15" customHeight="1" x14ac:dyDescent="0.15">
      <c r="A113" s="465"/>
      <c r="H113" s="5"/>
    </row>
    <row r="114" spans="1:8" ht="15" customHeight="1" x14ac:dyDescent="0.15">
      <c r="A114" s="465"/>
      <c r="H114" s="5"/>
    </row>
    <row r="115" spans="1:8" ht="15" customHeight="1" x14ac:dyDescent="0.15">
      <c r="A115" s="465"/>
      <c r="H115" s="5"/>
    </row>
    <row r="116" spans="1:8" ht="15" customHeight="1" x14ac:dyDescent="0.15">
      <c r="A116" s="465"/>
      <c r="H116" s="5"/>
    </row>
    <row r="117" spans="1:8" ht="15" customHeight="1" x14ac:dyDescent="0.15">
      <c r="A117" s="465"/>
      <c r="H117" s="5"/>
    </row>
    <row r="118" spans="1:8" ht="15" customHeight="1" x14ac:dyDescent="0.15">
      <c r="A118" s="465"/>
      <c r="H118" s="5"/>
    </row>
    <row r="119" spans="1:8" ht="15" customHeight="1" x14ac:dyDescent="0.15">
      <c r="A119" s="15"/>
      <c r="H119" s="5"/>
    </row>
    <row r="120" spans="1:8" ht="15" customHeight="1" x14ac:dyDescent="0.15">
      <c r="A120" s="15"/>
      <c r="H120" s="5"/>
    </row>
    <row r="121" spans="1:8" x14ac:dyDescent="0.15">
      <c r="A121" s="8"/>
      <c r="B121" s="8"/>
      <c r="C121" s="8"/>
      <c r="D121" s="7"/>
      <c r="E121" s="7"/>
      <c r="F121" s="7"/>
      <c r="G121" s="8"/>
    </row>
    <row r="122" spans="1:8" ht="28.5" customHeight="1" x14ac:dyDescent="0.15">
      <c r="A122" s="465"/>
    </row>
    <row r="123" spans="1:8" x14ac:dyDescent="0.15">
      <c r="A123" s="465"/>
    </row>
    <row r="124" spans="1:8" x14ac:dyDescent="0.15">
      <c r="A124" s="465"/>
    </row>
    <row r="125" spans="1:8" x14ac:dyDescent="0.15">
      <c r="A125" s="465"/>
    </row>
    <row r="126" spans="1:8" x14ac:dyDescent="0.15">
      <c r="A126" s="465"/>
    </row>
    <row r="127" spans="1:8" x14ac:dyDescent="0.15">
      <c r="A127" s="465"/>
    </row>
    <row r="128" spans="1:8" x14ac:dyDescent="0.15">
      <c r="A128" s="465"/>
    </row>
    <row r="129" spans="1:6" x14ac:dyDescent="0.15">
      <c r="A129" s="465"/>
    </row>
    <row r="130" spans="1:6" x14ac:dyDescent="0.15">
      <c r="A130" s="465"/>
    </row>
    <row r="131" spans="1:6" x14ac:dyDescent="0.15">
      <c r="A131" s="465"/>
    </row>
    <row r="132" spans="1:6" x14ac:dyDescent="0.15">
      <c r="A132" s="465"/>
    </row>
    <row r="133" spans="1:6" x14ac:dyDescent="0.15">
      <c r="A133" s="465"/>
    </row>
    <row r="134" spans="1:6" x14ac:dyDescent="0.15">
      <c r="A134" s="465"/>
    </row>
    <row r="135" spans="1:6" x14ac:dyDescent="0.15">
      <c r="A135" s="465"/>
    </row>
    <row r="136" spans="1:6" x14ac:dyDescent="0.15">
      <c r="A136" s="465"/>
      <c r="D136" s="16"/>
      <c r="E136" s="16"/>
      <c r="F136" s="16"/>
    </row>
    <row r="137" spans="1:6" x14ac:dyDescent="0.15">
      <c r="A137" s="465"/>
    </row>
    <row r="138" spans="1:6" x14ac:dyDescent="0.15">
      <c r="A138" s="465"/>
      <c r="D138" s="7"/>
      <c r="E138" s="7"/>
      <c r="F138" s="7"/>
    </row>
    <row r="139" spans="1:6" x14ac:dyDescent="0.15">
      <c r="A139" s="465"/>
    </row>
    <row r="140" spans="1:6" x14ac:dyDescent="0.15">
      <c r="A140" s="465"/>
    </row>
    <row r="141" spans="1:6" x14ac:dyDescent="0.15">
      <c r="A141" s="465"/>
    </row>
    <row r="142" spans="1:6" x14ac:dyDescent="0.15">
      <c r="A142" s="465"/>
    </row>
    <row r="143" spans="1:6" x14ac:dyDescent="0.15">
      <c r="A143" s="465"/>
    </row>
    <row r="144" spans="1:6" x14ac:dyDescent="0.15">
      <c r="A144" s="465"/>
    </row>
    <row r="145" spans="1:6" x14ac:dyDescent="0.15">
      <c r="A145" s="465"/>
    </row>
    <row r="146" spans="1:6" x14ac:dyDescent="0.15">
      <c r="A146" s="465"/>
    </row>
    <row r="147" spans="1:6" x14ac:dyDescent="0.15">
      <c r="A147" s="465"/>
    </row>
    <row r="148" spans="1:6" x14ac:dyDescent="0.15">
      <c r="A148" s="465"/>
    </row>
    <row r="149" spans="1:6" x14ac:dyDescent="0.15">
      <c r="A149" s="465"/>
    </row>
    <row r="150" spans="1:6" x14ac:dyDescent="0.15">
      <c r="A150" s="465"/>
    </row>
    <row r="151" spans="1:6" x14ac:dyDescent="0.15">
      <c r="A151" s="465"/>
    </row>
    <row r="152" spans="1:6" x14ac:dyDescent="0.15">
      <c r="A152" s="465"/>
      <c r="D152" s="16"/>
      <c r="E152" s="16"/>
      <c r="F152" s="16"/>
    </row>
    <row r="153" spans="1:6" x14ac:dyDescent="0.15">
      <c r="A153" s="465"/>
    </row>
    <row r="154" spans="1:6" x14ac:dyDescent="0.15">
      <c r="A154" s="465"/>
    </row>
    <row r="155" spans="1:6" x14ac:dyDescent="0.15">
      <c r="A155" s="465"/>
    </row>
    <row r="156" spans="1:6" x14ac:dyDescent="0.15">
      <c r="A156" s="465"/>
      <c r="D156" s="7"/>
      <c r="E156" s="7"/>
      <c r="F156" s="7"/>
    </row>
    <row r="157" spans="1:6" x14ac:dyDescent="0.15">
      <c r="A157" s="465"/>
    </row>
    <row r="158" spans="1:6" x14ac:dyDescent="0.15">
      <c r="A158" s="465"/>
    </row>
    <row r="159" spans="1:6" x14ac:dyDescent="0.15">
      <c r="A159" s="465"/>
    </row>
    <row r="160" spans="1:6" x14ac:dyDescent="0.15">
      <c r="A160" s="465"/>
    </row>
    <row r="161" spans="1:1" x14ac:dyDescent="0.15">
      <c r="A161" s="465"/>
    </row>
    <row r="162" spans="1:1" x14ac:dyDescent="0.15">
      <c r="A162" s="465"/>
    </row>
    <row r="163" spans="1:1" x14ac:dyDescent="0.15">
      <c r="A163" s="465"/>
    </row>
    <row r="164" spans="1:1" x14ac:dyDescent="0.15">
      <c r="A164" s="465"/>
    </row>
    <row r="165" spans="1:1" x14ac:dyDescent="0.15">
      <c r="A165" s="465"/>
    </row>
    <row r="166" spans="1:1" x14ac:dyDescent="0.15">
      <c r="A166" s="465"/>
    </row>
    <row r="167" spans="1:1" x14ac:dyDescent="0.15">
      <c r="A167" s="465"/>
    </row>
    <row r="168" spans="1:1" x14ac:dyDescent="0.15">
      <c r="A168" s="465"/>
    </row>
    <row r="169" spans="1:1" x14ac:dyDescent="0.15">
      <c r="A169" s="465"/>
    </row>
    <row r="170" spans="1:1" x14ac:dyDescent="0.15">
      <c r="A170" s="465"/>
    </row>
    <row r="171" spans="1:1" x14ac:dyDescent="0.15">
      <c r="A171" s="465"/>
    </row>
    <row r="172" spans="1:1" x14ac:dyDescent="0.15">
      <c r="A172" s="465"/>
    </row>
    <row r="173" spans="1:1" x14ac:dyDescent="0.15">
      <c r="A173" s="465"/>
    </row>
    <row r="174" spans="1:1" x14ac:dyDescent="0.15">
      <c r="A174" s="465"/>
    </row>
    <row r="175" spans="1:1" x14ac:dyDescent="0.15">
      <c r="A175" s="465"/>
    </row>
    <row r="176" spans="1:1" x14ac:dyDescent="0.15">
      <c r="A176" s="465"/>
    </row>
    <row r="177" spans="1:6" x14ac:dyDescent="0.15">
      <c r="A177" s="465"/>
    </row>
    <row r="178" spans="1:6" x14ac:dyDescent="0.15">
      <c r="A178" s="38"/>
    </row>
    <row r="179" spans="1:6" x14ac:dyDescent="0.15">
      <c r="A179" s="38"/>
    </row>
    <row r="180" spans="1:6" ht="13.5" customHeight="1" x14ac:dyDescent="0.15">
      <c r="D180" s="16"/>
      <c r="E180" s="16"/>
      <c r="F180" s="16"/>
    </row>
    <row r="181" spans="1:6" ht="28.5" customHeight="1" x14ac:dyDescent="0.15">
      <c r="A181" s="465"/>
    </row>
    <row r="182" spans="1:6" x14ac:dyDescent="0.15">
      <c r="A182" s="465"/>
    </row>
    <row r="183" spans="1:6" x14ac:dyDescent="0.15">
      <c r="A183" s="465"/>
    </row>
    <row r="184" spans="1:6" x14ac:dyDescent="0.15">
      <c r="A184" s="465"/>
    </row>
    <row r="185" spans="1:6" x14ac:dyDescent="0.15">
      <c r="A185" s="465"/>
    </row>
    <row r="186" spans="1:6" x14ac:dyDescent="0.15">
      <c r="A186" s="465"/>
    </row>
    <row r="187" spans="1:6" ht="28.5" customHeight="1" x14ac:dyDescent="0.15">
      <c r="A187" s="465"/>
      <c r="D187" s="16"/>
      <c r="E187" s="16"/>
      <c r="F187" s="16"/>
    </row>
    <row r="188" spans="1:6" x14ac:dyDescent="0.15">
      <c r="A188" s="465"/>
    </row>
    <row r="189" spans="1:6" x14ac:dyDescent="0.15">
      <c r="A189" s="465"/>
    </row>
    <row r="190" spans="1:6" x14ac:dyDescent="0.15">
      <c r="A190" s="465"/>
    </row>
    <row r="191" spans="1:6" x14ac:dyDescent="0.15">
      <c r="A191" s="465"/>
    </row>
    <row r="192" spans="1:6" x14ac:dyDescent="0.15">
      <c r="A192" s="465"/>
    </row>
    <row r="193" spans="1:3" x14ac:dyDescent="0.15">
      <c r="A193" s="465"/>
    </row>
    <row r="194" spans="1:3" x14ac:dyDescent="0.15">
      <c r="A194" s="465"/>
    </row>
    <row r="195" spans="1:3" x14ac:dyDescent="0.15">
      <c r="A195" s="465"/>
    </row>
    <row r="196" spans="1:3" x14ac:dyDescent="0.15">
      <c r="A196" s="465"/>
    </row>
    <row r="197" spans="1:3" x14ac:dyDescent="0.15">
      <c r="A197" s="465"/>
    </row>
    <row r="198" spans="1:3" x14ac:dyDescent="0.15">
      <c r="A198" s="465"/>
    </row>
    <row r="199" spans="1:3" x14ac:dyDescent="0.15">
      <c r="A199" s="465"/>
    </row>
    <row r="200" spans="1:3" x14ac:dyDescent="0.15">
      <c r="A200" s="465"/>
    </row>
    <row r="201" spans="1:3" x14ac:dyDescent="0.15">
      <c r="A201" s="465"/>
      <c r="C201" s="10"/>
    </row>
    <row r="202" spans="1:3" x14ac:dyDescent="0.15">
      <c r="A202" s="465"/>
    </row>
    <row r="203" spans="1:3" x14ac:dyDescent="0.15">
      <c r="A203" s="465"/>
    </row>
    <row r="204" spans="1:3" x14ac:dyDescent="0.15">
      <c r="A204" s="465"/>
    </row>
    <row r="205" spans="1:3" x14ac:dyDescent="0.15">
      <c r="A205" s="465"/>
    </row>
    <row r="206" spans="1:3" x14ac:dyDescent="0.15">
      <c r="A206" s="465"/>
    </row>
    <row r="207" spans="1:3" x14ac:dyDescent="0.15">
      <c r="A207" s="465"/>
    </row>
    <row r="208" spans="1:3" x14ac:dyDescent="0.15">
      <c r="A208" s="465"/>
    </row>
    <row r="209" spans="1:1" x14ac:dyDescent="0.15">
      <c r="A209" s="465"/>
    </row>
    <row r="210" spans="1:1" x14ac:dyDescent="0.15">
      <c r="A210" s="465"/>
    </row>
    <row r="211" spans="1:1" x14ac:dyDescent="0.15">
      <c r="A211" s="465"/>
    </row>
    <row r="212" spans="1:1" x14ac:dyDescent="0.15">
      <c r="A212" s="465"/>
    </row>
    <row r="213" spans="1:1" x14ac:dyDescent="0.15">
      <c r="A213" s="465"/>
    </row>
    <row r="214" spans="1:1" x14ac:dyDescent="0.15">
      <c r="A214" s="465"/>
    </row>
    <row r="215" spans="1:1" x14ac:dyDescent="0.15">
      <c r="A215" s="465"/>
    </row>
    <row r="216" spans="1:1" x14ac:dyDescent="0.15">
      <c r="A216" s="465"/>
    </row>
  </sheetData>
  <sheetProtection sheet="1" objects="1" scenarios="1"/>
  <mergeCells count="99">
    <mergeCell ref="M25:M26"/>
    <mergeCell ref="B1:H1"/>
    <mergeCell ref="I6:J6"/>
    <mergeCell ref="K6:L6"/>
    <mergeCell ref="B7:H7"/>
    <mergeCell ref="I7:J7"/>
    <mergeCell ref="K7:L7"/>
    <mergeCell ref="D2:N2"/>
    <mergeCell ref="B8:H8"/>
    <mergeCell ref="I8:J8"/>
    <mergeCell ref="K8:L8"/>
    <mergeCell ref="B9:H9"/>
    <mergeCell ref="I9:J9"/>
    <mergeCell ref="K9:L9"/>
    <mergeCell ref="B10:H10"/>
    <mergeCell ref="I10:J10"/>
    <mergeCell ref="K10:L10"/>
    <mergeCell ref="B11:H11"/>
    <mergeCell ref="I11:J11"/>
    <mergeCell ref="K11:L11"/>
    <mergeCell ref="B12:H12"/>
    <mergeCell ref="I12:J12"/>
    <mergeCell ref="K12:L12"/>
    <mergeCell ref="B13:H13"/>
    <mergeCell ref="I13:J13"/>
    <mergeCell ref="K13:L13"/>
    <mergeCell ref="I23:L23"/>
    <mergeCell ref="E17:F17"/>
    <mergeCell ref="I24:L24"/>
    <mergeCell ref="E18:F18"/>
    <mergeCell ref="I16:L16"/>
    <mergeCell ref="I17:L17"/>
    <mergeCell ref="I18:L18"/>
    <mergeCell ref="I25:L26"/>
    <mergeCell ref="E19:F19"/>
    <mergeCell ref="B20:F20"/>
    <mergeCell ref="I27:L27"/>
    <mergeCell ref="B21:D24"/>
    <mergeCell ref="E21:F21"/>
    <mergeCell ref="E22:F22"/>
    <mergeCell ref="E23:F23"/>
    <mergeCell ref="E24:F24"/>
    <mergeCell ref="B25:F25"/>
    <mergeCell ref="B26:F26"/>
    <mergeCell ref="I19:L19"/>
    <mergeCell ref="B27:F27"/>
    <mergeCell ref="I20:L20"/>
    <mergeCell ref="B16:D19"/>
    <mergeCell ref="E16:F16"/>
    <mergeCell ref="B44:E44"/>
    <mergeCell ref="H44:K44"/>
    <mergeCell ref="B45:E45"/>
    <mergeCell ref="B30:D33"/>
    <mergeCell ref="E30:G30"/>
    <mergeCell ref="H30:M30"/>
    <mergeCell ref="E31:G31"/>
    <mergeCell ref="H31:M31"/>
    <mergeCell ref="E32:G32"/>
    <mergeCell ref="H32:M32"/>
    <mergeCell ref="E33:G33"/>
    <mergeCell ref="B34:D38"/>
    <mergeCell ref="E34:G34"/>
    <mergeCell ref="H34:L34"/>
    <mergeCell ref="E35:G35"/>
    <mergeCell ref="H35:L35"/>
    <mergeCell ref="E36:G36"/>
    <mergeCell ref="H36:L36"/>
    <mergeCell ref="E37:G37"/>
    <mergeCell ref="H37:L37"/>
    <mergeCell ref="E38:G38"/>
    <mergeCell ref="H38:L38"/>
    <mergeCell ref="H45:K45"/>
    <mergeCell ref="B71:F71"/>
    <mergeCell ref="B47:E47"/>
    <mergeCell ref="H47:K47"/>
    <mergeCell ref="B48:E48"/>
    <mergeCell ref="H48:K48"/>
    <mergeCell ref="B49:E49"/>
    <mergeCell ref="H49:K49"/>
    <mergeCell ref="B50:E50"/>
    <mergeCell ref="H50:K50"/>
    <mergeCell ref="B53:L56"/>
    <mergeCell ref="B59:L62"/>
    <mergeCell ref="B65:L68"/>
    <mergeCell ref="B46:E46"/>
    <mergeCell ref="H46:K46"/>
    <mergeCell ref="I72:L79"/>
    <mergeCell ref="B73:F73"/>
    <mergeCell ref="B74:F74"/>
    <mergeCell ref="B75:F75"/>
    <mergeCell ref="B76:F76"/>
    <mergeCell ref="B77:F77"/>
    <mergeCell ref="B78:F78"/>
    <mergeCell ref="B79:F79"/>
    <mergeCell ref="A109:A118"/>
    <mergeCell ref="A122:A177"/>
    <mergeCell ref="A181:A186"/>
    <mergeCell ref="A187:A216"/>
    <mergeCell ref="B72:F72"/>
  </mergeCells>
  <phoneticPr fontId="2"/>
  <printOptions horizontalCentered="1"/>
  <pageMargins left="0.59055118110236227" right="0.59055118110236227" top="0.27559055118110237" bottom="0.31496062992125984" header="0" footer="0"/>
  <pageSetup paperSize="9" scale="85" orientation="portrait" r:id="rId1"/>
  <headerFooter alignWithMargins="0">
    <oddHeader>&amp;R&amp;"HG丸ｺﾞｼｯｸM-PRO,標準"&amp;12【成長の記録編】</oddHeader>
  </headerFooter>
  <rowBreaks count="3" manualBreakCount="3">
    <brk id="39" max="13" man="1"/>
    <brk id="120" max="5" man="1"/>
    <brk id="17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入力ページ </vt:lpstr>
      <vt:lpstr>（印刷用）現在の様子(幼児期) </vt:lpstr>
      <vt:lpstr>（印刷用）現在の様子(学齢期) </vt:lpstr>
      <vt:lpstr>（印刷用）現在の様子(青年期Ⅰ) </vt:lpstr>
      <vt:lpstr>（印刷用）現在の様子(青年期Ⅱ)</vt:lpstr>
      <vt:lpstr>'（印刷用）現在の様子(学齢期) '!Print_Area</vt:lpstr>
      <vt:lpstr>'（印刷用）現在の様子(青年期Ⅰ) '!Print_Area</vt:lpstr>
      <vt:lpstr>'（印刷用）現在の様子(青年期Ⅱ)'!Print_Area</vt:lpstr>
      <vt:lpstr>'（印刷用）現在の様子(幼児期) '!Print_Area</vt:lpstr>
      <vt:lpstr>'入力ページ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2024-11-27T00:48:11Z</dcterms:created>
  <dcterms:modified xsi:type="dcterms:W3CDTF">2024-11-27T00:48:58Z</dcterms:modified>
</cp:coreProperties>
</file>