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38FD34A-651B-4132-A8EA-D270D26C622C}" xr6:coauthVersionLast="47" xr6:coauthVersionMax="47" xr10:uidLastSave="{00000000-0000-0000-0000-000000000000}"/>
  <bookViews>
    <workbookView xWindow="3540" yWindow="3405" windowWidth="21600" windowHeight="11295" xr2:uid="{13484C7C-FA5C-49E9-B22A-98660021F989}"/>
  </bookViews>
  <sheets>
    <sheet name="64" sheetId="1" r:id="rId1"/>
  </sheets>
  <definedNames>
    <definedName name="_xlnm.Print_Area" localSheetId="0">'64'!$A$1:$J$35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31" i="1"/>
  <c r="H30" i="1"/>
  <c r="H29" i="1"/>
  <c r="H28" i="1"/>
  <c r="H27" i="1"/>
  <c r="H25" i="1"/>
  <c r="H24" i="1"/>
  <c r="H23" i="1"/>
  <c r="H22" i="1"/>
  <c r="G14" i="1"/>
  <c r="G13" i="1"/>
  <c r="G12" i="1"/>
  <c r="G10" i="1" l="1"/>
  <c r="D23" i="1"/>
  <c r="C23" i="1"/>
  <c r="B23" i="1" l="1"/>
  <c r="G11" i="1" l="1"/>
  <c r="C9" i="1"/>
  <c r="C6" i="1" s="1"/>
  <c r="I9" i="1"/>
  <c r="J9" i="1"/>
  <c r="H9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2" i="1"/>
  <c r="C22" i="1"/>
  <c r="J8" i="1"/>
  <c r="I8" i="1"/>
  <c r="H8" i="1"/>
  <c r="F8" i="1"/>
  <c r="J7" i="1"/>
  <c r="I7" i="1"/>
  <c r="H7" i="1"/>
  <c r="F7" i="1"/>
  <c r="F6" i="1" s="1"/>
  <c r="E6" i="1"/>
  <c r="D6" i="1"/>
  <c r="B6" i="1"/>
  <c r="G9" i="1" l="1"/>
  <c r="B33" i="1"/>
  <c r="B30" i="1"/>
  <c r="B26" i="1"/>
  <c r="G8" i="1"/>
  <c r="G7" i="1"/>
  <c r="I6" i="1"/>
  <c r="B32" i="1"/>
  <c r="B22" i="1"/>
  <c r="B24" i="1"/>
  <c r="B29" i="1"/>
  <c r="J6" i="1"/>
  <c r="B25" i="1"/>
  <c r="H6" i="1"/>
  <c r="B27" i="1"/>
  <c r="B28" i="1"/>
  <c r="B31" i="1"/>
  <c r="G6" i="1" l="1"/>
</calcChain>
</file>

<file path=xl/sharedStrings.xml><?xml version="1.0" encoding="utf-8"?>
<sst xmlns="http://schemas.openxmlformats.org/spreadsheetml/2006/main" count="56" uniqueCount="38">
  <si>
    <t>中学校</t>
    <rPh sb="0" eb="1">
      <t>チュウ</t>
    </rPh>
    <rPh sb="1" eb="3">
      <t>ガッコウ</t>
    </rPh>
    <phoneticPr fontId="3"/>
  </si>
  <si>
    <t>学校数、学級数および教員数</t>
    <rPh sb="0" eb="2">
      <t>ガッコウ</t>
    </rPh>
    <rPh sb="2" eb="3">
      <t>スウ</t>
    </rPh>
    <rPh sb="4" eb="6">
      <t>ガッキュウ</t>
    </rPh>
    <rPh sb="6" eb="7">
      <t>スウ</t>
    </rPh>
    <rPh sb="10" eb="12">
      <t>キョウイン</t>
    </rPh>
    <rPh sb="12" eb="13">
      <t>スウ</t>
    </rPh>
    <phoneticPr fontId="3"/>
  </si>
  <si>
    <t>学校数</t>
    <rPh sb="0" eb="2">
      <t>ガッコウ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</si>
  <si>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</si>
  <si>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</si>
  <si>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生徒総数</t>
    <rPh sb="0" eb="2">
      <t>セイト</t>
    </rPh>
    <rPh sb="2" eb="4">
      <t>ソウスウ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</si>
  <si>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</si>
  <si>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</si>
  <si>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</si>
  <si>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総数</t>
    <rPh sb="0" eb="2">
      <t>ソウスウ</t>
    </rPh>
    <phoneticPr fontId="3"/>
  </si>
  <si>
    <t>単式</t>
    <rPh sb="0" eb="2">
      <t>タンシキ</t>
    </rPh>
    <phoneticPr fontId="3"/>
  </si>
  <si>
    <t>特別支援</t>
    <rPh sb="0" eb="2">
      <t>トクベツ</t>
    </rPh>
    <rPh sb="2" eb="4">
      <t>シエン</t>
    </rPh>
    <phoneticPr fontId="3"/>
  </si>
  <si>
    <r>
      <t>（本務者）</t>
    </r>
    <r>
      <rPr>
        <sz val="11"/>
        <rFont val="ＭＳ Ｐゴシック"/>
        <family val="3"/>
        <charset val="128"/>
      </rPr>
      <t>男</t>
    </r>
    <rPh sb="1" eb="2">
      <t>ホン</t>
    </rPh>
    <rPh sb="2" eb="3">
      <t>ム</t>
    </rPh>
    <rPh sb="3" eb="4">
      <t>シャ</t>
    </rPh>
    <rPh sb="5" eb="6">
      <t>ダン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</si>
  <si>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</si>
  <si>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</si>
  <si>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大田区教育委員会</t>
    <phoneticPr fontId="3"/>
  </si>
  <si>
    <t>㊟ 夜間学級・不登校特例校生徒を含む</t>
    <rPh sb="2" eb="4">
      <t>ヤカン</t>
    </rPh>
    <rPh sb="4" eb="6">
      <t>ガッキュウ</t>
    </rPh>
    <rPh sb="7" eb="10">
      <t>フトウコウ</t>
    </rPh>
    <rPh sb="10" eb="12">
      <t>トクレイ</t>
    </rPh>
    <rPh sb="12" eb="13">
      <t>コウ</t>
    </rPh>
    <rPh sb="13" eb="15">
      <t>セイト</t>
    </rPh>
    <rPh sb="16" eb="17">
      <t>フク</t>
    </rPh>
    <phoneticPr fontId="3"/>
  </si>
  <si>
    <t>中学校卒業後の状況</t>
    <rPh sb="0" eb="1">
      <t>チュウ</t>
    </rPh>
    <rPh sb="1" eb="3">
      <t>ガッコウ</t>
    </rPh>
    <rPh sb="3" eb="6">
      <t>ソツギョウゴ</t>
    </rPh>
    <rPh sb="7" eb="9">
      <t>ジョウキョウ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</si>
  <si>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</si>
  <si>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</si>
  <si>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卒業者総数</t>
    <rPh sb="0" eb="3">
      <t>ソツギョウシャ</t>
    </rPh>
    <rPh sb="3" eb="5">
      <t>ソウスウ</t>
    </rPh>
    <phoneticPr fontId="3"/>
  </si>
  <si>
    <t>進学者</t>
    <rPh sb="0" eb="3">
      <t>シンガクシャ</t>
    </rPh>
    <phoneticPr fontId="3"/>
  </si>
  <si>
    <t>全日制高校</t>
    <rPh sb="0" eb="3">
      <t>ゼンニチセイ</t>
    </rPh>
    <rPh sb="3" eb="5">
      <t>コウコウ</t>
    </rPh>
    <phoneticPr fontId="3"/>
  </si>
  <si>
    <t>定時制高校</t>
    <rPh sb="0" eb="3">
      <t>テイジセイ</t>
    </rPh>
    <rPh sb="3" eb="5">
      <t>コウコウ</t>
    </rPh>
    <phoneticPr fontId="3"/>
  </si>
  <si>
    <t>通信制課程</t>
    <rPh sb="0" eb="3">
      <t>ツウシンセイ</t>
    </rPh>
    <rPh sb="3" eb="5">
      <t>カテイ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</si>
  <si>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</si>
  <si>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3"/>
  </si>
  <si>
    <t>（再掲）進学しつつ就職</t>
    <rPh sb="1" eb="3">
      <t>サイケイ</t>
    </rPh>
    <rPh sb="4" eb="6">
      <t>シンガク</t>
    </rPh>
    <rPh sb="9" eb="11">
      <t>シュウショク</t>
    </rPh>
    <phoneticPr fontId="3"/>
  </si>
  <si>
    <t>専修学校等</t>
    <rPh sb="0" eb="2">
      <t>センシュウ</t>
    </rPh>
    <rPh sb="2" eb="4">
      <t>ガッコウ</t>
    </rPh>
    <rPh sb="4" eb="5">
      <t>トウ</t>
    </rPh>
    <phoneticPr fontId="3"/>
  </si>
  <si>
    <t>就職者</t>
    <rPh sb="0" eb="2">
      <t>シュウショク</t>
    </rPh>
    <rPh sb="2" eb="3">
      <t>シャ</t>
    </rPh>
    <phoneticPr fontId="3"/>
  </si>
  <si>
    <t>上記以外の者</t>
    <rPh sb="0" eb="2">
      <t>ジョウキ</t>
    </rPh>
    <rPh sb="2" eb="4">
      <t>イガイ</t>
    </rPh>
    <rPh sb="5" eb="6">
      <t>モノ</t>
    </rPh>
    <phoneticPr fontId="3"/>
  </si>
  <si>
    <t>死亡・不詳</t>
    <rPh sb="0" eb="2">
      <t>シボウ</t>
    </rPh>
    <rPh sb="3" eb="5">
      <t>フショウ</t>
    </rPh>
    <phoneticPr fontId="3"/>
  </si>
  <si>
    <t>総数</t>
    <rPh sb="0" eb="1">
      <t>フサ</t>
    </rPh>
    <rPh sb="1" eb="2">
      <t>カズ</t>
    </rPh>
    <phoneticPr fontId="3"/>
  </si>
  <si>
    <t>公立</t>
    <rPh sb="0" eb="1">
      <t>リツ</t>
    </rPh>
    <phoneticPr fontId="3"/>
  </si>
  <si>
    <t>私立</t>
    <rPh sb="0" eb="1">
      <t>ワタシ</t>
    </rPh>
    <rPh sb="1" eb="2">
      <t>リツ</t>
    </rPh>
    <phoneticPr fontId="3"/>
  </si>
  <si>
    <t>８年５月１日現在</t>
    <rPh sb="1" eb="2">
      <t>ネン</t>
    </rPh>
    <rPh sb="3" eb="4">
      <t>ガツ</t>
    </rPh>
    <rPh sb="5" eb="8">
      <t>ニチゲンザイ</t>
    </rPh>
    <phoneticPr fontId="3"/>
  </si>
  <si>
    <t>６年度卒業生</t>
    <phoneticPr fontId="3"/>
  </si>
  <si>
    <t>㊮ 「令和７年度学校基本調査報告書」（東京都総務局統計部）、「令和７年度公立学校統計調査報告書」（東京都教育委員会）</t>
    <rPh sb="3" eb="5">
      <t>レイワ</t>
    </rPh>
    <rPh sb="6" eb="8">
      <t>ネンド</t>
    </rPh>
    <rPh sb="14" eb="17">
      <t>ホウコクショ</t>
    </rPh>
    <rPh sb="22" eb="24">
      <t>ソウム</t>
    </rPh>
    <rPh sb="24" eb="25">
      <t>キョク</t>
    </rPh>
    <rPh sb="25" eb="27">
      <t>トウケイ</t>
    </rPh>
    <rPh sb="27" eb="28">
      <t>ブ</t>
    </rPh>
    <rPh sb="31" eb="33">
      <t>レイワ</t>
    </rPh>
    <rPh sb="44" eb="47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</si>
</sst>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4" fillId="3" borderId="2" xfId="0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0" fillId="3" borderId="3" xfId="2" applyFont="1" applyFill="1" applyBorder="1" applyAlignment="1">
      <alignment horizontal="center" vertical="center"/>
    </xf>
    <xf numFmtId="176" fontId="0" fillId="3" borderId="5" xfId="2" applyFont="1" applyFill="1" applyBorder="1" applyAlignment="1">
      <alignment horizontal="center" vertical="center"/>
    </xf>
    <xf numFmtId="176" fontId="0" fillId="3" borderId="6" xfId="2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5" fillId="3" borderId="5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38" fontId="4" fillId="3" borderId="0" xfId="1" applyFont="1" applyFill="1" applyBorder="1">
      <alignment vertical="center"/>
    </xf>
    <xf numFmtId="38" fontId="4" fillId="3" borderId="0" xfId="1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38" fontId="1" fillId="0" borderId="0" xfId="1" applyFont="1" applyFill="1" applyBorder="1">
      <alignment vertical="center"/>
    </xf>
    <xf numFmtId="0" fontId="4" fillId="4" borderId="0" xfId="0" applyFont="1" applyFill="1" applyAlignment="1">
      <alignment vertical="center" wrapText="1"/>
    </xf>
    <xf numFmtId="38" fontId="1" fillId="4" borderId="0" xfId="1" applyFont="1" applyFill="1" applyBorder="1">
      <alignment vertical="center"/>
    </xf>
    <xf numFmtId="38" fontId="1" fillId="4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38" fontId="0" fillId="0" borderId="5" xfId="1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0" borderId="8" xfId="0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5" xfId="3" applyFont="1" applyFill="1" applyBorder="1">
      <alignment vertical="center"/>
    </xf>
    <xf numFmtId="38" fontId="0" fillId="0" borderId="8" xfId="3" applyFont="1" applyFill="1" applyBorder="1">
      <alignment vertical="center"/>
    </xf>
    <xf numFmtId="0" fontId="0" fillId="0" borderId="2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8" xfId="0" applyFont="1" applyFill="1" applyBorder="1" applyAlignment="1">
      <alignment horizontal="right" vertical="center"/>
    </xf>
    <xf numFmtId="38" fontId="1" fillId="0" borderId="5" xfId="1" applyFont="1" applyFill="1" applyBorder="1">
      <alignment vertical="center"/>
    </xf>
  </cellXfs>
  <cellStyles count="4">
    <cellStyle name="桁区切り" xfId="1" builtinId="6"/>
    <cellStyle name="桁区切り 2" xfId="3" xr:uid="{57C267C6-2486-44B6-8FB6-34EC0B854D77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9C3A-B64D-49C6-94F6-28F9ABDD0321}">
  <sheetPr>
    <tabColor theme="5"/>
  </sheetPr>
  <dimension ref="A1:J36"/>
  <sheetViews>
    <sheetView tabSelected="1" view="pageBreakPreview" topLeftCell="A26" zoomScale="85" zoomScaleNormal="100" zoomScaleSheetLayoutView="85" workbookViewId="0">
      <selection activeCell="O28" sqref="O28"/>
    </sheetView>
  </sheetViews>
  <sheetFormatPr defaultColWidth="9" defaultRowHeight="13.5" x14ac:dyDescent="0.15"/>
  <cols>
    <col min="1" max="1" width="17.625" style="3" customWidth="1"/>
    <col min="2" max="2" width="8.5" style="3" customWidth="1"/>
    <col min="3" max="4" width="7.875" style="3" customWidth="1"/>
    <col min="5" max="10" width="9.625" style="3" customWidth="1"/>
    <col min="11" max="11" width="9" style="3"/>
    <col min="12" max="12" width="4.125" style="3" customWidth="1"/>
    <col min="13" max="16384" width="9" style="3"/>
  </cols>
  <sheetData>
    <row r="1" spans="1:10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15">
      <c r="A2" s="3" t="s">
        <v>1</v>
      </c>
      <c r="B2"/>
      <c r="C2"/>
      <c r="D2"/>
      <c r="E2"/>
      <c r="F2"/>
      <c r="G2" s="4"/>
      <c r="H2" s="4"/>
      <c r="I2" s="33" t="s">
        <v>35</v>
      </c>
      <c r="J2" s="33"/>
    </row>
    <row r="3" spans="1:10" x14ac:dyDescent="0.15">
      <c r="A3" s="5"/>
      <c r="B3" s="34" t="s">
        <v>2</v>
      </c>
      <c r="C3" s="37" t="s">
        <v>3</v>
      </c>
      <c r="D3" s="38"/>
      <c r="E3" s="38"/>
      <c r="F3" s="7" t="s">
        <v>4</v>
      </c>
      <c r="G3" s="8" t="s">
        <v>5</v>
      </c>
      <c r="H3" s="9" t="s">
        <v>6</v>
      </c>
      <c r="I3" s="10" t="s">
        <v>7</v>
      </c>
      <c r="J3" s="9" t="s">
        <v>8</v>
      </c>
    </row>
    <row r="4" spans="1:10" x14ac:dyDescent="0.15">
      <c r="A4" s="11"/>
      <c r="B4" s="35"/>
      <c r="C4" s="34" t="s">
        <v>9</v>
      </c>
      <c r="D4" s="34" t="s">
        <v>10</v>
      </c>
      <c r="E4" s="34" t="s">
        <v>11</v>
      </c>
      <c r="F4" s="12" t="s">
        <v>12</v>
      </c>
      <c r="G4" s="6" t="s">
        <v>13</v>
      </c>
      <c r="H4" s="6" t="s">
        <v>13</v>
      </c>
      <c r="I4" s="6" t="s">
        <v>13</v>
      </c>
      <c r="J4" s="6" t="s">
        <v>13</v>
      </c>
    </row>
    <row r="5" spans="1:10" x14ac:dyDescent="0.15">
      <c r="A5" s="11"/>
      <c r="B5" s="36"/>
      <c r="C5" s="36"/>
      <c r="D5" s="36"/>
      <c r="E5" s="36"/>
      <c r="F5" s="13" t="s">
        <v>14</v>
      </c>
      <c r="G5" s="6" t="s">
        <v>14</v>
      </c>
      <c r="H5" s="6" t="s">
        <v>14</v>
      </c>
      <c r="I5" s="6" t="s">
        <v>14</v>
      </c>
      <c r="J5" s="6" t="s">
        <v>14</v>
      </c>
    </row>
    <row r="6" spans="1:10" x14ac:dyDescent="0.15">
      <c r="A6" s="14" t="s">
        <v>32</v>
      </c>
      <c r="B6" s="44">
        <f>B9+B12</f>
        <v>31</v>
      </c>
      <c r="C6" s="44">
        <f>C9+C12</f>
        <v>383</v>
      </c>
      <c r="D6" s="44">
        <f>D9+D12</f>
        <v>352</v>
      </c>
      <c r="E6" s="44">
        <f>E9</f>
        <v>31</v>
      </c>
      <c r="F6" s="45">
        <f>F7+F8</f>
        <v>824</v>
      </c>
      <c r="G6" s="45">
        <f>G7+G8</f>
        <v>11805</v>
      </c>
      <c r="H6" s="45">
        <f>H7+H8</f>
        <v>3984</v>
      </c>
      <c r="I6" s="45">
        <f>I7+I8</f>
        <v>3863</v>
      </c>
      <c r="J6" s="45">
        <f>J7+J8</f>
        <v>3958</v>
      </c>
    </row>
    <row r="7" spans="1:10" x14ac:dyDescent="0.15">
      <c r="A7" s="15"/>
      <c r="B7" s="46"/>
      <c r="C7" s="46"/>
      <c r="D7" s="46"/>
      <c r="E7" s="46"/>
      <c r="F7" s="45">
        <f t="shared" ref="F7:J8" si="0">F10+F13</f>
        <v>462</v>
      </c>
      <c r="G7" s="45">
        <f t="shared" si="0"/>
        <v>6203</v>
      </c>
      <c r="H7" s="45">
        <f t="shared" si="0"/>
        <v>2067</v>
      </c>
      <c r="I7" s="45">
        <f t="shared" si="0"/>
        <v>2038</v>
      </c>
      <c r="J7" s="45">
        <f t="shared" si="0"/>
        <v>2098</v>
      </c>
    </row>
    <row r="8" spans="1:10" x14ac:dyDescent="0.15">
      <c r="A8" s="16"/>
      <c r="B8" s="47"/>
      <c r="C8" s="47"/>
      <c r="D8" s="47"/>
      <c r="E8" s="47"/>
      <c r="F8" s="48">
        <f t="shared" si="0"/>
        <v>362</v>
      </c>
      <c r="G8" s="48">
        <f t="shared" si="0"/>
        <v>5602</v>
      </c>
      <c r="H8" s="48">
        <f t="shared" si="0"/>
        <v>1917</v>
      </c>
      <c r="I8" s="48">
        <f t="shared" si="0"/>
        <v>1825</v>
      </c>
      <c r="J8" s="48">
        <f t="shared" si="0"/>
        <v>1860</v>
      </c>
    </row>
    <row r="9" spans="1:10" x14ac:dyDescent="0.15">
      <c r="A9" s="14" t="s">
        <v>33</v>
      </c>
      <c r="B9" s="44">
        <v>28</v>
      </c>
      <c r="C9" s="44">
        <f>SUM(D9:E11)</f>
        <v>356</v>
      </c>
      <c r="D9" s="44">
        <v>325</v>
      </c>
      <c r="E9" s="44">
        <v>31</v>
      </c>
      <c r="F9" s="45">
        <v>769</v>
      </c>
      <c r="G9" s="49">
        <f>SUM(H9:J9)</f>
        <v>10955</v>
      </c>
      <c r="H9" s="49">
        <f>SUM(H10:H11)</f>
        <v>3642</v>
      </c>
      <c r="I9" s="49">
        <f t="shared" ref="I9:J9" si="1">SUM(I10:I11)</f>
        <v>3610</v>
      </c>
      <c r="J9" s="49">
        <f t="shared" si="1"/>
        <v>3703</v>
      </c>
    </row>
    <row r="10" spans="1:10" x14ac:dyDescent="0.15">
      <c r="A10" s="15"/>
      <c r="B10" s="46"/>
      <c r="C10" s="46"/>
      <c r="D10" s="46"/>
      <c r="E10" s="46"/>
      <c r="F10" s="45">
        <v>427</v>
      </c>
      <c r="G10" s="49">
        <f>SUM(H10:J10)</f>
        <v>5609</v>
      </c>
      <c r="H10" s="49">
        <v>1836</v>
      </c>
      <c r="I10" s="49">
        <v>1857</v>
      </c>
      <c r="J10" s="49">
        <v>1916</v>
      </c>
    </row>
    <row r="11" spans="1:10" x14ac:dyDescent="0.15">
      <c r="A11" s="16"/>
      <c r="B11" s="47"/>
      <c r="C11" s="47"/>
      <c r="D11" s="47"/>
      <c r="E11" s="47"/>
      <c r="F11" s="48">
        <v>342</v>
      </c>
      <c r="G11" s="50">
        <f>SUM(H11:J11)</f>
        <v>5346</v>
      </c>
      <c r="H11" s="50">
        <v>1806</v>
      </c>
      <c r="I11" s="50">
        <v>1753</v>
      </c>
      <c r="J11" s="50">
        <v>1787</v>
      </c>
    </row>
    <row r="12" spans="1:10" x14ac:dyDescent="0.15">
      <c r="A12" s="14" t="s">
        <v>34</v>
      </c>
      <c r="B12" s="51">
        <v>3</v>
      </c>
      <c r="C12" s="51">
        <v>27</v>
      </c>
      <c r="D12" s="51">
        <v>27</v>
      </c>
      <c r="E12" s="51">
        <v>0</v>
      </c>
      <c r="F12" s="45">
        <v>55</v>
      </c>
      <c r="G12" s="45">
        <f t="shared" ref="G12:G14" si="2">SUM(H12:J12)</f>
        <v>850</v>
      </c>
      <c r="H12" s="45">
        <v>342</v>
      </c>
      <c r="I12" s="45">
        <v>253</v>
      </c>
      <c r="J12" s="45">
        <v>255</v>
      </c>
    </row>
    <row r="13" spans="1:10" x14ac:dyDescent="0.15">
      <c r="A13" s="11"/>
      <c r="B13" s="52"/>
      <c r="C13" s="52"/>
      <c r="D13" s="52"/>
      <c r="E13" s="52"/>
      <c r="F13" s="45">
        <v>35</v>
      </c>
      <c r="G13" s="45">
        <f t="shared" si="2"/>
        <v>594</v>
      </c>
      <c r="H13" s="45">
        <v>231</v>
      </c>
      <c r="I13" s="45">
        <v>181</v>
      </c>
      <c r="J13" s="45">
        <v>182</v>
      </c>
    </row>
    <row r="14" spans="1:10" x14ac:dyDescent="0.15">
      <c r="A14" s="17"/>
      <c r="B14" s="53"/>
      <c r="C14" s="53"/>
      <c r="D14" s="53"/>
      <c r="E14" s="53"/>
      <c r="F14" s="48">
        <v>20</v>
      </c>
      <c r="G14" s="45">
        <f t="shared" si="2"/>
        <v>256</v>
      </c>
      <c r="H14" s="48">
        <v>111</v>
      </c>
      <c r="I14" s="48">
        <v>72</v>
      </c>
      <c r="J14" s="48">
        <v>73</v>
      </c>
    </row>
    <row r="15" spans="1:10" x14ac:dyDescent="0.15">
      <c r="A15" s="18"/>
      <c r="B15" s="19"/>
      <c r="C15" s="19"/>
      <c r="D15" s="20"/>
      <c r="E15" s="20"/>
      <c r="F15" s="20"/>
      <c r="G15" s="20"/>
      <c r="H15" s="21"/>
      <c r="I15" s="19"/>
      <c r="J15" s="22" t="s">
        <v>15</v>
      </c>
    </row>
    <row r="16" spans="1:10" x14ac:dyDescent="0.15">
      <c r="A16" s="3" t="s">
        <v>16</v>
      </c>
    </row>
    <row r="18" spans="1:10" ht="30" customHeight="1" x14ac:dyDescent="0.15">
      <c r="A18" s="1" t="s">
        <v>17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5" customHeight="1" x14ac:dyDescent="0.15">
      <c r="D19" s="23"/>
      <c r="H19" s="40" t="s">
        <v>36</v>
      </c>
      <c r="I19" s="40"/>
      <c r="J19" s="40"/>
    </row>
    <row r="20" spans="1:10" ht="27" customHeight="1" x14ac:dyDescent="0.15">
      <c r="A20" s="24"/>
      <c r="B20" s="41" t="s">
        <v>9</v>
      </c>
      <c r="C20" s="42"/>
      <c r="D20" s="43"/>
      <c r="E20" s="41" t="s">
        <v>18</v>
      </c>
      <c r="F20" s="42"/>
      <c r="G20" s="43"/>
      <c r="H20" s="41" t="s">
        <v>19</v>
      </c>
      <c r="I20" s="42"/>
      <c r="J20" s="43"/>
    </row>
    <row r="21" spans="1:10" ht="27" customHeight="1" x14ac:dyDescent="0.15">
      <c r="A21" s="24"/>
      <c r="B21" s="25" t="s">
        <v>9</v>
      </c>
      <c r="C21" s="25" t="s">
        <v>13</v>
      </c>
      <c r="D21" s="25" t="s">
        <v>14</v>
      </c>
      <c r="E21" s="25" t="s">
        <v>9</v>
      </c>
      <c r="F21" s="25" t="s">
        <v>13</v>
      </c>
      <c r="G21" s="25" t="s">
        <v>14</v>
      </c>
      <c r="H21" s="25" t="s">
        <v>9</v>
      </c>
      <c r="I21" s="25" t="s">
        <v>13</v>
      </c>
      <c r="J21" s="25" t="s">
        <v>14</v>
      </c>
    </row>
    <row r="22" spans="1:10" ht="27" customHeight="1" x14ac:dyDescent="0.15">
      <c r="A22" s="26" t="s">
        <v>20</v>
      </c>
      <c r="B22" s="54">
        <f t="shared" ref="B22:B33" si="3">SUM(C22:D22)</f>
        <v>3868</v>
      </c>
      <c r="C22" s="54">
        <f t="shared" ref="C22:D33" si="4">SUM(F22,I22)</f>
        <v>2037</v>
      </c>
      <c r="D22" s="54">
        <f t="shared" si="4"/>
        <v>1831</v>
      </c>
      <c r="E22" s="54">
        <v>3648</v>
      </c>
      <c r="F22" s="54">
        <v>1894</v>
      </c>
      <c r="G22" s="54">
        <v>1754</v>
      </c>
      <c r="H22" s="54">
        <f>I22+J22</f>
        <v>220</v>
      </c>
      <c r="I22" s="54">
        <v>143</v>
      </c>
      <c r="J22" s="54">
        <v>77</v>
      </c>
    </row>
    <row r="23" spans="1:10" ht="27" customHeight="1" x14ac:dyDescent="0.15">
      <c r="A23" s="27" t="s">
        <v>21</v>
      </c>
      <c r="B23" s="54">
        <f>SUM(C23:D23)</f>
        <v>3813</v>
      </c>
      <c r="C23" s="54">
        <f>SUM(F23,I23)</f>
        <v>2009</v>
      </c>
      <c r="D23" s="54">
        <f>SUM(G23,J23)</f>
        <v>1804</v>
      </c>
      <c r="E23" s="54">
        <v>3593</v>
      </c>
      <c r="F23" s="54">
        <v>1866</v>
      </c>
      <c r="G23" s="54">
        <v>1727</v>
      </c>
      <c r="H23" s="54">
        <f t="shared" ref="H23:H33" si="5">I23+J23</f>
        <v>220</v>
      </c>
      <c r="I23" s="54">
        <v>143</v>
      </c>
      <c r="J23" s="54">
        <v>77</v>
      </c>
    </row>
    <row r="24" spans="1:10" ht="27" customHeight="1" x14ac:dyDescent="0.15">
      <c r="A24" s="26" t="s">
        <v>22</v>
      </c>
      <c r="B24" s="54">
        <f t="shared" si="3"/>
        <v>1991</v>
      </c>
      <c r="C24" s="54">
        <f t="shared" si="4"/>
        <v>1042</v>
      </c>
      <c r="D24" s="54">
        <f t="shared" si="4"/>
        <v>949</v>
      </c>
      <c r="E24" s="54">
        <v>1771</v>
      </c>
      <c r="F24" s="54">
        <v>899</v>
      </c>
      <c r="G24" s="54">
        <v>872</v>
      </c>
      <c r="H24" s="54">
        <f t="shared" si="5"/>
        <v>220</v>
      </c>
      <c r="I24" s="54">
        <v>143</v>
      </c>
      <c r="J24" s="54">
        <v>77</v>
      </c>
    </row>
    <row r="25" spans="1:10" ht="27" customHeight="1" x14ac:dyDescent="0.15">
      <c r="A25" s="26" t="s">
        <v>23</v>
      </c>
      <c r="B25" s="54">
        <f t="shared" si="3"/>
        <v>59</v>
      </c>
      <c r="C25" s="54">
        <f t="shared" si="4"/>
        <v>18</v>
      </c>
      <c r="D25" s="54">
        <f t="shared" si="4"/>
        <v>41</v>
      </c>
      <c r="E25" s="54">
        <v>59</v>
      </c>
      <c r="F25" s="54">
        <v>18</v>
      </c>
      <c r="G25" s="54">
        <v>41</v>
      </c>
      <c r="H25" s="54">
        <f t="shared" si="5"/>
        <v>0</v>
      </c>
      <c r="I25" s="54">
        <v>0</v>
      </c>
      <c r="J25" s="54">
        <v>0</v>
      </c>
    </row>
    <row r="26" spans="1:10" ht="27" customHeight="1" x14ac:dyDescent="0.15">
      <c r="A26" s="26" t="s">
        <v>24</v>
      </c>
      <c r="B26" s="54">
        <f t="shared" si="3"/>
        <v>4</v>
      </c>
      <c r="C26" s="54">
        <f t="shared" si="4"/>
        <v>4</v>
      </c>
      <c r="D26" s="54">
        <f t="shared" si="4"/>
        <v>0</v>
      </c>
      <c r="E26" s="54">
        <v>4</v>
      </c>
      <c r="F26" s="54">
        <v>4</v>
      </c>
      <c r="G26" s="54">
        <v>0</v>
      </c>
      <c r="H26" s="54">
        <v>0</v>
      </c>
      <c r="I26" s="54">
        <v>0</v>
      </c>
      <c r="J26" s="54">
        <v>0</v>
      </c>
    </row>
    <row r="27" spans="1:10" ht="27" customHeight="1" x14ac:dyDescent="0.15">
      <c r="A27" s="26" t="s">
        <v>25</v>
      </c>
      <c r="B27" s="54">
        <f t="shared" si="3"/>
        <v>20</v>
      </c>
      <c r="C27" s="54">
        <f t="shared" si="4"/>
        <v>19</v>
      </c>
      <c r="D27" s="54">
        <f t="shared" si="4"/>
        <v>1</v>
      </c>
      <c r="E27" s="54">
        <v>20</v>
      </c>
      <c r="F27" s="54">
        <v>19</v>
      </c>
      <c r="G27" s="54">
        <v>1</v>
      </c>
      <c r="H27" s="54">
        <f t="shared" si="5"/>
        <v>0</v>
      </c>
      <c r="I27" s="54">
        <v>0</v>
      </c>
      <c r="J27" s="54">
        <v>0</v>
      </c>
    </row>
    <row r="28" spans="1:10" ht="27" customHeight="1" x14ac:dyDescent="0.15">
      <c r="A28" s="26" t="s">
        <v>26</v>
      </c>
      <c r="B28" s="54">
        <f t="shared" si="3"/>
        <v>33</v>
      </c>
      <c r="C28" s="54">
        <f t="shared" si="4"/>
        <v>25</v>
      </c>
      <c r="D28" s="54">
        <f t="shared" si="4"/>
        <v>8</v>
      </c>
      <c r="E28" s="54">
        <v>33</v>
      </c>
      <c r="F28" s="54">
        <v>25</v>
      </c>
      <c r="G28" s="54">
        <v>8</v>
      </c>
      <c r="H28" s="54">
        <f t="shared" si="5"/>
        <v>0</v>
      </c>
      <c r="I28" s="54">
        <v>0</v>
      </c>
      <c r="J28" s="54">
        <v>0</v>
      </c>
    </row>
    <row r="29" spans="1:10" ht="27" customHeight="1" x14ac:dyDescent="0.15">
      <c r="A29" s="26" t="s">
        <v>27</v>
      </c>
      <c r="B29" s="54">
        <f t="shared" si="3"/>
        <v>0</v>
      </c>
      <c r="C29" s="54">
        <f t="shared" si="4"/>
        <v>0</v>
      </c>
      <c r="D29" s="54">
        <f t="shared" si="4"/>
        <v>0</v>
      </c>
      <c r="E29" s="54">
        <v>0</v>
      </c>
      <c r="F29" s="54">
        <v>0</v>
      </c>
      <c r="G29" s="54">
        <v>0</v>
      </c>
      <c r="H29" s="54">
        <f t="shared" si="5"/>
        <v>0</v>
      </c>
      <c r="I29" s="54">
        <v>0</v>
      </c>
      <c r="J29" s="54">
        <v>0</v>
      </c>
    </row>
    <row r="30" spans="1:10" ht="27" customHeight="1" x14ac:dyDescent="0.15">
      <c r="A30" s="26" t="s">
        <v>28</v>
      </c>
      <c r="B30" s="54">
        <f t="shared" si="3"/>
        <v>8</v>
      </c>
      <c r="C30" s="54">
        <f t="shared" si="4"/>
        <v>3</v>
      </c>
      <c r="D30" s="54">
        <f t="shared" si="4"/>
        <v>5</v>
      </c>
      <c r="E30" s="54">
        <v>8</v>
      </c>
      <c r="F30" s="54">
        <v>3</v>
      </c>
      <c r="G30" s="54">
        <v>5</v>
      </c>
      <c r="H30" s="54">
        <f t="shared" si="5"/>
        <v>0</v>
      </c>
      <c r="I30" s="54">
        <v>0</v>
      </c>
      <c r="J30" s="54">
        <v>0</v>
      </c>
    </row>
    <row r="31" spans="1:10" ht="13.5" customHeight="1" x14ac:dyDescent="0.15">
      <c r="A31" s="26" t="s">
        <v>29</v>
      </c>
      <c r="B31" s="54">
        <f t="shared" si="3"/>
        <v>10</v>
      </c>
      <c r="C31" s="54">
        <f t="shared" si="4"/>
        <v>3</v>
      </c>
      <c r="D31" s="54">
        <f t="shared" si="4"/>
        <v>7</v>
      </c>
      <c r="E31" s="54">
        <v>10</v>
      </c>
      <c r="F31" s="54">
        <v>3</v>
      </c>
      <c r="G31" s="54">
        <v>7</v>
      </c>
      <c r="H31" s="54">
        <f t="shared" si="5"/>
        <v>0</v>
      </c>
      <c r="I31" s="54">
        <v>0</v>
      </c>
      <c r="J31" s="54">
        <v>0</v>
      </c>
    </row>
    <row r="32" spans="1:10" ht="13.5" customHeight="1" x14ac:dyDescent="0.15">
      <c r="A32" s="26" t="s">
        <v>30</v>
      </c>
      <c r="B32" s="54">
        <f t="shared" si="3"/>
        <v>37</v>
      </c>
      <c r="C32" s="54">
        <f t="shared" si="4"/>
        <v>22</v>
      </c>
      <c r="D32" s="54">
        <f t="shared" si="4"/>
        <v>15</v>
      </c>
      <c r="E32" s="54">
        <v>37</v>
      </c>
      <c r="F32" s="54">
        <v>22</v>
      </c>
      <c r="G32" s="54">
        <v>15</v>
      </c>
      <c r="H32" s="54">
        <v>0</v>
      </c>
      <c r="I32" s="54">
        <v>0</v>
      </c>
      <c r="J32" s="54">
        <v>0</v>
      </c>
    </row>
    <row r="33" spans="1:10" ht="13.5" customHeight="1" x14ac:dyDescent="0.15">
      <c r="A33" s="26" t="s">
        <v>31</v>
      </c>
      <c r="B33" s="54">
        <f t="shared" si="3"/>
        <v>0</v>
      </c>
      <c r="C33" s="54">
        <f t="shared" si="4"/>
        <v>0</v>
      </c>
      <c r="D33" s="54">
        <f t="shared" si="4"/>
        <v>0</v>
      </c>
      <c r="E33" s="54">
        <v>0</v>
      </c>
      <c r="F33" s="54">
        <v>0</v>
      </c>
      <c r="G33" s="54">
        <v>0</v>
      </c>
      <c r="H33" s="54">
        <f t="shared" si="5"/>
        <v>0</v>
      </c>
      <c r="I33" s="54">
        <v>0</v>
      </c>
      <c r="J33" s="54">
        <v>0</v>
      </c>
    </row>
    <row r="34" spans="1:10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1" t="s">
        <v>15</v>
      </c>
    </row>
    <row r="35" spans="1:10" ht="13.15" customHeight="1" x14ac:dyDescent="0.15">
      <c r="A35" s="32" t="s">
        <v>37</v>
      </c>
      <c r="B35" s="28"/>
      <c r="C35" s="28"/>
      <c r="D35" s="28"/>
      <c r="E35" s="28"/>
      <c r="F35" s="28"/>
      <c r="G35" s="28"/>
      <c r="H35" s="28"/>
      <c r="I35" s="28"/>
    </row>
    <row r="36" spans="1:10" x14ac:dyDescent="0.15">
      <c r="A36" s="39"/>
      <c r="B36" s="39"/>
      <c r="C36" s="39"/>
      <c r="D36" s="39"/>
      <c r="E36" s="39"/>
      <c r="F36" s="39"/>
      <c r="G36" s="39"/>
      <c r="H36" s="39"/>
      <c r="I36" s="39"/>
      <c r="J36" s="39"/>
    </row>
  </sheetData>
  <mergeCells count="23">
    <mergeCell ref="A36:J36"/>
    <mergeCell ref="B12:B14"/>
    <mergeCell ref="C12:C14"/>
    <mergeCell ref="D12:D14"/>
    <mergeCell ref="E12:E14"/>
    <mergeCell ref="H19:J19"/>
    <mergeCell ref="B20:D20"/>
    <mergeCell ref="E20:G20"/>
    <mergeCell ref="H20:J20"/>
    <mergeCell ref="B6:B8"/>
    <mergeCell ref="C6:C8"/>
    <mergeCell ref="D6:D8"/>
    <mergeCell ref="E6:E8"/>
    <mergeCell ref="B9:B11"/>
    <mergeCell ref="C9:C11"/>
    <mergeCell ref="D9:D11"/>
    <mergeCell ref="E9:E11"/>
    <mergeCell ref="I2:J2"/>
    <mergeCell ref="B3:B5"/>
    <mergeCell ref="C3:E3"/>
    <mergeCell ref="C4:C5"/>
    <mergeCell ref="D4:D5"/>
    <mergeCell ref="E4:E5"/>
  </mergeCells>
  <phoneticPr fontId="3"/>
  <pageMargins left="0.78740157480314965" right="0.19685039370078741" top="1.1811023622047245" bottom="0.39370078740157483" header="0.51181102362204722" footer="0.51181102362204722"/>
  <pageSetup paperSize="9" scale="120" orientation="landscape" r:id="rId1"/>
  <headerFooter alignWithMargins="0">
    <oddFooter>&amp;L&amp;P&amp;Rシート&amp;A</oddFooter>
  </headerFooter>
  <rowBreaks count="1" manualBreakCount="1">
    <brk id="1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</vt:lpstr>
      <vt:lpstr>'64'!Print_Area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2025-02-13T23:59:52Z</dcterms:created>
  <dcterms:modified xsi:type="dcterms:W3CDTF">2026-09-04T02:55:53Z</dcterms:modified>
</cp:coreProperties>
</file>