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O:\3701_子育ち支援課\所属共用フォルダ\13_子ども生活応援担当\子どもの貧困対策\R8年度\09_こども食堂推進補助事業\区要綱\03起案\"/>
    </mc:Choice>
  </mc:AlternateContent>
  <xr:revisionPtr revIDLastSave="0" documentId="13_ncr:1_{0F7769C5-3838-4634-AAEC-FBC3F16614B6}" xr6:coauthVersionLast="47" xr6:coauthVersionMax="47" xr10:uidLastSave="{00000000-0000-0000-0000-000000000000}"/>
  <workbookProtection lockStructure="1"/>
  <bookViews>
    <workbookView xWindow="28680" yWindow="-120" windowWidth="29040" windowHeight="15720" xr2:uid="{00000000-000D-0000-FFFF-FFFF00000000}"/>
  </bookViews>
  <sheets>
    <sheet name="【標準型のみ】" sheetId="5" r:id="rId1"/>
    <sheet name="（案）【標準型+連携強化型】" sheetId="6" state="hidden" r:id="rId2"/>
  </sheets>
  <definedNames>
    <definedName name="_xlnm.Print_Area" localSheetId="1">'（案）【標準型+連携強化型】'!$A$1:$K$65</definedName>
    <definedName name="_xlnm.Print_Area" localSheetId="0">【標準型のみ】!$A$1:$O$90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5" l="1"/>
  <c r="D24" i="5"/>
  <c r="D25" i="5"/>
  <c r="D26" i="5"/>
  <c r="D27" i="5"/>
  <c r="D28" i="5"/>
  <c r="D29" i="5"/>
  <c r="D30" i="5"/>
  <c r="D31" i="5"/>
  <c r="D32" i="5"/>
  <c r="D33" i="5"/>
  <c r="D22" i="5"/>
  <c r="F23" i="5"/>
  <c r="F24" i="5"/>
  <c r="F25" i="5"/>
  <c r="F26" i="5"/>
  <c r="F27" i="5"/>
  <c r="F28" i="5"/>
  <c r="F29" i="5"/>
  <c r="F30" i="5"/>
  <c r="F31" i="5"/>
  <c r="F32" i="5"/>
  <c r="F33" i="5"/>
  <c r="F22" i="5"/>
  <c r="K34" i="5"/>
  <c r="O23" i="5"/>
  <c r="O22" i="5"/>
  <c r="O33" i="5"/>
  <c r="O24" i="5"/>
  <c r="O25" i="5"/>
  <c r="O26" i="5"/>
  <c r="O27" i="5"/>
  <c r="O28" i="5"/>
  <c r="O29" i="5"/>
  <c r="O30" i="5"/>
  <c r="O31" i="5"/>
  <c r="O32" i="5"/>
  <c r="E77" i="5"/>
  <c r="H77" i="5" s="1"/>
  <c r="E78" i="5"/>
  <c r="I78" i="5" s="1"/>
  <c r="E79" i="5"/>
  <c r="I79" i="5" s="1"/>
  <c r="E80" i="5"/>
  <c r="I80" i="5" s="1"/>
  <c r="E81" i="5"/>
  <c r="I81" i="5" s="1"/>
  <c r="E82" i="5"/>
  <c r="H82" i="5" s="1"/>
  <c r="E83" i="5"/>
  <c r="I83" i="5" s="1"/>
  <c r="E84" i="5"/>
  <c r="I84" i="5" s="1"/>
  <c r="E85" i="5"/>
  <c r="H85" i="5" s="1"/>
  <c r="E86" i="5"/>
  <c r="I86" i="5" s="1"/>
  <c r="E87" i="5"/>
  <c r="H87" i="5" s="1"/>
  <c r="E88" i="5"/>
  <c r="I88" i="5" s="1"/>
  <c r="H83" i="5"/>
  <c r="D88" i="5"/>
  <c r="D87" i="5"/>
  <c r="D86" i="5"/>
  <c r="D85" i="5"/>
  <c r="D84" i="5"/>
  <c r="D83" i="5"/>
  <c r="D82" i="5"/>
  <c r="D81" i="5"/>
  <c r="D80" i="5"/>
  <c r="D79" i="5"/>
  <c r="D78" i="5"/>
  <c r="D77" i="5"/>
  <c r="E62" i="5"/>
  <c r="E14" i="5" l="1"/>
  <c r="H88" i="5"/>
  <c r="H86" i="5"/>
  <c r="E63" i="5"/>
  <c r="A52" i="5" s="1"/>
  <c r="E52" i="5" s="1"/>
  <c r="I87" i="5"/>
  <c r="H84" i="5"/>
  <c r="I82" i="5"/>
  <c r="H79" i="5"/>
  <c r="H81" i="5"/>
  <c r="H80" i="5"/>
  <c r="H78" i="5"/>
  <c r="I85" i="5"/>
  <c r="I77" i="5"/>
  <c r="H34" i="5" l="1"/>
  <c r="N34" i="5" l="1"/>
  <c r="D57" i="6" l="1"/>
  <c r="A47" i="6" s="1"/>
  <c r="E47" i="6" s="1"/>
  <c r="J31" i="6"/>
  <c r="I31" i="6"/>
  <c r="H31" i="6"/>
  <c r="G31" i="6"/>
  <c r="F31" i="6"/>
  <c r="E30" i="6"/>
  <c r="E29" i="6"/>
  <c r="E28" i="6"/>
  <c r="E27" i="6"/>
  <c r="E26" i="6"/>
  <c r="E25" i="6"/>
  <c r="E24" i="6"/>
  <c r="E23" i="6"/>
  <c r="E22" i="6"/>
  <c r="E21" i="6"/>
  <c r="E20" i="6"/>
  <c r="E19" i="6"/>
  <c r="B14" i="6"/>
  <c r="C7" i="6"/>
  <c r="E31" i="6" l="1"/>
  <c r="A14" i="6" s="1"/>
  <c r="C14" i="6" s="1"/>
  <c r="G14" i="6" s="1"/>
  <c r="L34" i="5"/>
  <c r="G34" i="5" l="1"/>
  <c r="O34" i="5" s="1"/>
  <c r="I34" i="5"/>
  <c r="J34" i="5"/>
  <c r="M34" i="5"/>
  <c r="B14" i="5" s="1"/>
  <c r="F34" i="5" l="1"/>
  <c r="A14" i="5" s="1"/>
  <c r="C14" i="5" s="1"/>
  <c r="G14" i="5" s="1"/>
  <c r="C7" i="5" s="1"/>
</calcChain>
</file>

<file path=xl/sharedStrings.xml><?xml version="1.0" encoding="utf-8"?>
<sst xmlns="http://schemas.openxmlformats.org/spreadsheetml/2006/main" count="238" uniqueCount="107">
  <si>
    <t>こども食堂名</t>
    <rPh sb="3" eb="5">
      <t>ショクドウ</t>
    </rPh>
    <rPh sb="5" eb="6">
      <t>メイ</t>
    </rPh>
    <phoneticPr fontId="3"/>
  </si>
  <si>
    <t>参加人数</t>
    <rPh sb="0" eb="2">
      <t>サンカ</t>
    </rPh>
    <rPh sb="2" eb="4">
      <t>ニンズウ</t>
    </rPh>
    <phoneticPr fontId="2"/>
  </si>
  <si>
    <t>所要額内訳書</t>
    <rPh sb="0" eb="2">
      <t>ショヨウ</t>
    </rPh>
    <rPh sb="2" eb="3">
      <t>ガク</t>
    </rPh>
    <rPh sb="3" eb="6">
      <t>ウチワケショ</t>
    </rPh>
    <phoneticPr fontId="3"/>
  </si>
  <si>
    <t>合計</t>
    <rPh sb="0" eb="2">
      <t>ゴウケイ</t>
    </rPh>
    <phoneticPr fontId="2"/>
  </si>
  <si>
    <t>↑</t>
    <phoneticPr fontId="2"/>
  </si>
  <si>
    <t>「支出額A」に記入</t>
    <rPh sb="7" eb="9">
      <t>キニュウ</t>
    </rPh>
    <phoneticPr fontId="2"/>
  </si>
  <si>
    <t>項目</t>
    <rPh sb="0" eb="2">
      <t>コウモク</t>
    </rPh>
    <phoneticPr fontId="2"/>
  </si>
  <si>
    <t>対象経費</t>
    <rPh sb="0" eb="2">
      <t>タイショウ</t>
    </rPh>
    <rPh sb="2" eb="4">
      <t>ケイヒ</t>
    </rPh>
    <phoneticPr fontId="2"/>
  </si>
  <si>
    <t>需用費</t>
    <rPh sb="0" eb="3">
      <t>ジュヨウヒ</t>
    </rPh>
    <phoneticPr fontId="2"/>
  </si>
  <si>
    <t>役務費等</t>
    <rPh sb="0" eb="3">
      <t>エキムヒ</t>
    </rPh>
    <rPh sb="3" eb="4">
      <t>トウ</t>
    </rPh>
    <phoneticPr fontId="2"/>
  </si>
  <si>
    <t>需用費</t>
    <rPh sb="0" eb="3">
      <t>ジュヨウヒ</t>
    </rPh>
    <phoneticPr fontId="2"/>
  </si>
  <si>
    <t>使用料・賃借料</t>
    <rPh sb="0" eb="3">
      <t>シヨウリョウ</t>
    </rPh>
    <rPh sb="4" eb="7">
      <t>チンシャクリョウ</t>
    </rPh>
    <phoneticPr fontId="2"/>
  </si>
  <si>
    <t>役務費等</t>
    <rPh sb="0" eb="3">
      <t>エキムヒ</t>
    </rPh>
    <rPh sb="3" eb="4">
      <t>トウ</t>
    </rPh>
    <phoneticPr fontId="2"/>
  </si>
  <si>
    <t>事業に利用する消耗品費、案内のためのパンフレット等印刷物、光熱水費、食材費、車両の燃料費、配食・宅食及び食中毒防止対策・感染防止対策等に必要な経費
※光熱水費について、自宅、店舗等が実施場所の場合等、本事業の取組分としての金額が明確でない場合、開所時間分で按分する等の方法で算出すること。</t>
    <phoneticPr fontId="2"/>
  </si>
  <si>
    <t>通信費、郵便代、保険料、食材の運搬に係る交通費（スタッフの出勤のための交通費は含まない）
※自宅、店舗等が実施場所の場合等、本事業の取組分としての金額が明確でない場合、開所時間分で按分する等の方法で算出すること。</t>
    <phoneticPr fontId="2"/>
  </si>
  <si>
    <t>設備整備費</t>
    <rPh sb="0" eb="2">
      <t>セツビ</t>
    </rPh>
    <rPh sb="2" eb="4">
      <t>セイビ</t>
    </rPh>
    <rPh sb="4" eb="5">
      <t>ヒ</t>
    </rPh>
    <phoneticPr fontId="2"/>
  </si>
  <si>
    <t>４月</t>
    <rPh sb="1" eb="2">
      <t>ガツ</t>
    </rPh>
    <phoneticPr fontId="2"/>
  </si>
  <si>
    <t>５月</t>
    <rPh sb="1" eb="2">
      <t>ガツ</t>
    </rPh>
    <phoneticPr fontId="2"/>
  </si>
  <si>
    <t>６月</t>
  </si>
  <si>
    <t>７月</t>
  </si>
  <si>
    <t>８月</t>
  </si>
  <si>
    <t>９月</t>
  </si>
  <si>
    <t>１月</t>
  </si>
  <si>
    <t>２月</t>
  </si>
  <si>
    <t>３月</t>
  </si>
  <si>
    <t>10月</t>
    <phoneticPr fontId="2"/>
  </si>
  <si>
    <t>11月</t>
    <phoneticPr fontId="2"/>
  </si>
  <si>
    <t>12月</t>
    <phoneticPr fontId="2"/>
  </si>
  <si>
    <t>基準額Ｄ</t>
    <rPh sb="0" eb="2">
      <t>キジュン</t>
    </rPh>
    <rPh sb="2" eb="3">
      <t>ガク</t>
    </rPh>
    <phoneticPr fontId="3"/>
  </si>
  <si>
    <t>※２　以下を参考に、支出額の内訳を記載してください。</t>
    <rPh sb="3" eb="5">
      <t>イカ</t>
    </rPh>
    <rPh sb="6" eb="8">
      <t>サンコウ</t>
    </rPh>
    <rPh sb="10" eb="12">
      <t>シシュツ</t>
    </rPh>
    <rPh sb="12" eb="13">
      <t>ガク</t>
    </rPh>
    <rPh sb="14" eb="16">
      <t>ウチワケ</t>
    </rPh>
    <rPh sb="17" eb="19">
      <t>キサイ</t>
    </rPh>
    <phoneticPr fontId="2"/>
  </si>
  <si>
    <t>会場の賃料、車両の賃借料
※自宅、店舗等が実施場所の場合等、本事業の取組分としての金額が明確でない場合、開所時間分で按分する等の方法で算出すること。</t>
    <phoneticPr fontId="2"/>
  </si>
  <si>
    <t>こども食堂の新規立上げ又は支援拡充に必要となる備品、車両等のリース料及び購入費、会場整備費等
※食材費や消耗品費などの運営費は対象外</t>
    <phoneticPr fontId="2"/>
  </si>
  <si>
    <t>支出額</t>
    <rPh sb="0" eb="3">
      <t>シシュツガク</t>
    </rPh>
    <phoneticPr fontId="2"/>
  </si>
  <si>
    <t>使途※３</t>
    <rPh sb="0" eb="2">
      <t>シト</t>
    </rPh>
    <phoneticPr fontId="2"/>
  </si>
  <si>
    <t>補助金額Ｅ（ＣとＤのうち小さい額）</t>
    <rPh sb="0" eb="2">
      <t>ホジョ</t>
    </rPh>
    <rPh sb="2" eb="4">
      <t>キンガク</t>
    </rPh>
    <rPh sb="12" eb="13">
      <t>チイ</t>
    </rPh>
    <rPh sb="15" eb="16">
      <t>ガク</t>
    </rPh>
    <phoneticPr fontId="3"/>
  </si>
  <si>
    <t>支出額 Ｆ</t>
    <rPh sb="0" eb="3">
      <t>シシュツガク</t>
    </rPh>
    <phoneticPr fontId="3"/>
  </si>
  <si>
    <t>基準額Ｇ</t>
    <rPh sb="0" eb="2">
      <t>キジュン</t>
    </rPh>
    <rPh sb="2" eb="3">
      <t>ガク</t>
    </rPh>
    <phoneticPr fontId="3"/>
  </si>
  <si>
    <t>補助金額Ｈ（ＦとＧのうち小さい額）</t>
    <rPh sb="0" eb="2">
      <t>ホジョ</t>
    </rPh>
    <rPh sb="2" eb="4">
      <t>キンガク</t>
    </rPh>
    <rPh sb="12" eb="13">
      <t>チイ</t>
    </rPh>
    <rPh sb="15" eb="16">
      <t>ガク</t>
    </rPh>
    <phoneticPr fontId="3"/>
  </si>
  <si>
    <t>「支出額Ｆ」に記入</t>
    <rPh sb="7" eb="9">
      <t>キニュウ</t>
    </rPh>
    <phoneticPr fontId="2"/>
  </si>
  <si>
    <t>補助総額
（補助金額Ｅ+Ｈ）</t>
    <rPh sb="0" eb="2">
      <t>ホジョ</t>
    </rPh>
    <rPh sb="2" eb="4">
      <t>ソウガク</t>
    </rPh>
    <rPh sb="6" eb="8">
      <t>ホジョ</t>
    </rPh>
    <rPh sb="8" eb="10">
      <t>キンガク</t>
    </rPh>
    <phoneticPr fontId="3"/>
  </si>
  <si>
    <t>１.こども食堂の開催、配食・宅食による取組に係る経費</t>
    <rPh sb="5" eb="7">
      <t>ショクドウ</t>
    </rPh>
    <rPh sb="8" eb="10">
      <t>カイサイ</t>
    </rPh>
    <rPh sb="11" eb="13">
      <t>ハイショク</t>
    </rPh>
    <rPh sb="14" eb="15">
      <t>タク</t>
    </rPh>
    <rPh sb="15" eb="16">
      <t>ショク</t>
    </rPh>
    <rPh sb="19" eb="21">
      <t>トリクミ</t>
    </rPh>
    <rPh sb="22" eb="23">
      <t>カカ</t>
    </rPh>
    <rPh sb="24" eb="26">
      <t>ケイヒ</t>
    </rPh>
    <phoneticPr fontId="2"/>
  </si>
  <si>
    <t>２.新たなこども食堂の立上げ及び支援の拡充に係る経費</t>
    <rPh sb="2" eb="3">
      <t>アラタ</t>
    </rPh>
    <rPh sb="8" eb="10">
      <t>ショクドウ</t>
    </rPh>
    <rPh sb="11" eb="13">
      <t>タチア</t>
    </rPh>
    <rPh sb="14" eb="15">
      <t>オヨ</t>
    </rPh>
    <rPh sb="16" eb="18">
      <t>シエン</t>
    </rPh>
    <rPh sb="19" eb="21">
      <t>カクジュウ</t>
    </rPh>
    <rPh sb="22" eb="23">
      <t>カカ</t>
    </rPh>
    <rPh sb="24" eb="26">
      <t>ケイヒ</t>
    </rPh>
    <phoneticPr fontId="2"/>
  </si>
  <si>
    <t>※３　以下を参考に、使途を記載してください。</t>
    <rPh sb="3" eb="5">
      <t>イカ</t>
    </rPh>
    <rPh sb="6" eb="8">
      <t>サンコウ</t>
    </rPh>
    <rPh sb="10" eb="12">
      <t>シト</t>
    </rPh>
    <rPh sb="13" eb="15">
      <t>キサイ</t>
    </rPh>
    <phoneticPr fontId="2"/>
  </si>
  <si>
    <t>参加費</t>
    <rPh sb="0" eb="3">
      <t>サンカヒ</t>
    </rPh>
    <phoneticPr fontId="2"/>
  </si>
  <si>
    <t>こども食堂</t>
    <rPh sb="3" eb="5">
      <t>ショクドウ</t>
    </rPh>
    <phoneticPr fontId="3"/>
  </si>
  <si>
    <t>配食・宅食</t>
    <rPh sb="0" eb="2">
      <t>ハイショク</t>
    </rPh>
    <rPh sb="3" eb="4">
      <t>タク</t>
    </rPh>
    <rPh sb="4" eb="5">
      <t>ショク</t>
    </rPh>
    <phoneticPr fontId="2"/>
  </si>
  <si>
    <t>回</t>
    <rPh sb="0" eb="1">
      <t>カイ</t>
    </rPh>
    <phoneticPr fontId="2"/>
  </si>
  <si>
    <t>合計額を「収入額B」に記入</t>
    <rPh sb="0" eb="2">
      <t>ゴウケイ</t>
    </rPh>
    <rPh sb="2" eb="3">
      <t>ガク</t>
    </rPh>
    <rPh sb="5" eb="7">
      <t>シュウニュウ</t>
    </rPh>
    <rPh sb="7" eb="8">
      <t>ガク</t>
    </rPh>
    <rPh sb="11" eb="13">
      <t>キニュウ</t>
    </rPh>
    <phoneticPr fontId="2"/>
  </si>
  <si>
    <t>購入理由や支援拡充内容について記載してください。</t>
    <rPh sb="0" eb="2">
      <t>コウニュウ</t>
    </rPh>
    <rPh sb="2" eb="4">
      <t>リユウ</t>
    </rPh>
    <rPh sb="5" eb="7">
      <t>シエン</t>
    </rPh>
    <rPh sb="7" eb="9">
      <t>カクジュウ</t>
    </rPh>
    <rPh sb="9" eb="11">
      <t>ナイヨウ</t>
    </rPh>
    <rPh sb="15" eb="17">
      <t>キサイ</t>
    </rPh>
    <phoneticPr fontId="2"/>
  </si>
  <si>
    <t>月</t>
    <rPh sb="0" eb="1">
      <t>ツキ</t>
    </rPh>
    <phoneticPr fontId="2"/>
  </si>
  <si>
    <t>実施回数（予定）</t>
    <rPh sb="0" eb="2">
      <t>ジッシ</t>
    </rPh>
    <rPh sb="2" eb="4">
      <t>カイスウ</t>
    </rPh>
    <rPh sb="5" eb="7">
      <t>ヨテイ</t>
    </rPh>
    <phoneticPr fontId="2"/>
  </si>
  <si>
    <t>支出予定額内訳※２</t>
    <rPh sb="0" eb="2">
      <t>シシュツ</t>
    </rPh>
    <rPh sb="2" eb="4">
      <t>ヨテイ</t>
    </rPh>
    <rPh sb="4" eb="5">
      <t>ガク</t>
    </rPh>
    <rPh sb="5" eb="7">
      <t>ウチワケ</t>
    </rPh>
    <phoneticPr fontId="2"/>
  </si>
  <si>
    <t>収入予定額</t>
    <rPh sb="0" eb="2">
      <t>シュウニュウ</t>
    </rPh>
    <rPh sb="2" eb="4">
      <t>ヨテイ</t>
    </rPh>
    <rPh sb="4" eb="5">
      <t>ガク</t>
    </rPh>
    <phoneticPr fontId="2"/>
  </si>
  <si>
    <t>支出予定額 Ａ</t>
    <rPh sb="0" eb="2">
      <t>シシュツ</t>
    </rPh>
    <rPh sb="2" eb="4">
      <t>ヨテイ</t>
    </rPh>
    <rPh sb="4" eb="5">
      <t>ガク</t>
    </rPh>
    <phoneticPr fontId="3"/>
  </si>
  <si>
    <t>収入予定額 Ｂ</t>
    <rPh sb="0" eb="2">
      <t>シュウニュウ</t>
    </rPh>
    <rPh sb="2" eb="4">
      <t>ヨテイ</t>
    </rPh>
    <rPh sb="4" eb="5">
      <t>ガク</t>
    </rPh>
    <phoneticPr fontId="3"/>
  </si>
  <si>
    <t>実支出予定額Ｃ（Ａ-Ｂ）</t>
    <rPh sb="0" eb="1">
      <t>ジツ</t>
    </rPh>
    <rPh sb="3" eb="5">
      <t>ヨテイ</t>
    </rPh>
    <rPh sb="5" eb="6">
      <t>ガク</t>
    </rPh>
    <phoneticPr fontId="3"/>
  </si>
  <si>
    <t>日</t>
    <rPh sb="0" eb="1">
      <t>ニチ</t>
    </rPh>
    <phoneticPr fontId="2"/>
  </si>
  <si>
    <t>支出予定額※１</t>
    <rPh sb="2" eb="4">
      <t>ヨテイ</t>
    </rPh>
    <phoneticPr fontId="2"/>
  </si>
  <si>
    <t>実施計画(予定）</t>
    <rPh sb="0" eb="2">
      <t>ジッシ</t>
    </rPh>
    <rPh sb="2" eb="4">
      <t>ケイカク</t>
    </rPh>
    <rPh sb="5" eb="7">
      <t>ヨテイ</t>
    </rPh>
    <phoneticPr fontId="3"/>
  </si>
  <si>
    <t>その他</t>
    <rPh sb="2" eb="3">
      <t>タ</t>
    </rPh>
    <phoneticPr fontId="3"/>
  </si>
  <si>
    <r>
      <rPr>
        <sz val="11"/>
        <rFont val="ＭＳ Ｐゴシック"/>
        <family val="3"/>
        <charset val="128"/>
      </rPr>
      <t>日　</t>
    </r>
    <r>
      <rPr>
        <sz val="9"/>
        <rFont val="ＭＳ Ｐゴシック"/>
        <family val="3"/>
        <charset val="128"/>
      </rPr>
      <t>※日付を記入</t>
    </r>
    <rPh sb="0" eb="1">
      <t>ヒ</t>
    </rPh>
    <rPh sb="3" eb="5">
      <t>ヒヅケ</t>
    </rPh>
    <rPh sb="6" eb="8">
      <t>キニュウ</t>
    </rPh>
    <phoneticPr fontId="2"/>
  </si>
  <si>
    <t>別記</t>
  </si>
  <si>
    <t>第１号様式－３（第10条関係）</t>
    <phoneticPr fontId="2"/>
  </si>
  <si>
    <t>※１　領収書や帳簿の写し等、収支がわかる書類は、年度末の実績報告時（令和７年３月）にまとめてご提出いただきます。</t>
    <rPh sb="3" eb="6">
      <t>リョウシュウショ</t>
    </rPh>
    <rPh sb="7" eb="9">
      <t>チョウボ</t>
    </rPh>
    <rPh sb="10" eb="11">
      <t>ウツ</t>
    </rPh>
    <rPh sb="12" eb="13">
      <t>トウ</t>
    </rPh>
    <rPh sb="14" eb="16">
      <t>シュウシ</t>
    </rPh>
    <rPh sb="20" eb="22">
      <t>ショルイ</t>
    </rPh>
    <rPh sb="24" eb="27">
      <t>ネンドマツ</t>
    </rPh>
    <phoneticPr fontId="2"/>
  </si>
  <si>
    <t>※４　使途は仔細に記してください。　例：家電購入のため×　食品保管用冷蔵庫の購入〇</t>
    <rPh sb="3" eb="5">
      <t>シト</t>
    </rPh>
    <rPh sb="6" eb="8">
      <t>シサイ</t>
    </rPh>
    <rPh sb="9" eb="10">
      <t>シル</t>
    </rPh>
    <rPh sb="18" eb="19">
      <t>レイ</t>
    </rPh>
    <rPh sb="20" eb="22">
      <t>カデン</t>
    </rPh>
    <rPh sb="22" eb="24">
      <t>コウニュウ</t>
    </rPh>
    <rPh sb="29" eb="31">
      <t>ショクヒン</t>
    </rPh>
    <rPh sb="31" eb="34">
      <t>ホカンヨウ</t>
    </rPh>
    <rPh sb="34" eb="37">
      <t>レイゾウコ</t>
    </rPh>
    <rPh sb="38" eb="40">
      <t>コウニュウ</t>
    </rPh>
    <phoneticPr fontId="2"/>
  </si>
  <si>
    <t>参加人数
（予定）</t>
    <rPh sb="0" eb="2">
      <t>サンカ</t>
    </rPh>
    <rPh sb="2" eb="4">
      <t>ニンズウ</t>
    </rPh>
    <rPh sb="6" eb="8">
      <t>ヨテイ</t>
    </rPh>
    <phoneticPr fontId="2"/>
  </si>
  <si>
    <t>※３　団体の設立年数が一年以上の場合、
　　　 基準額Gは200,000円を設定してください。</t>
    <rPh sb="3" eb="5">
      <t>ダンタイ</t>
    </rPh>
    <rPh sb="6" eb="8">
      <t>セツリツ</t>
    </rPh>
    <rPh sb="8" eb="10">
      <t>ネンスウ</t>
    </rPh>
    <rPh sb="11" eb="15">
      <t>イチネンイジョウ</t>
    </rPh>
    <rPh sb="16" eb="18">
      <t>バアイ</t>
    </rPh>
    <rPh sb="24" eb="26">
      <t>キジュン</t>
    </rPh>
    <rPh sb="26" eb="27">
      <t>ガク</t>
    </rPh>
    <rPh sb="36" eb="37">
      <t>エン</t>
    </rPh>
    <rPh sb="38" eb="40">
      <t>セッテイ</t>
    </rPh>
    <phoneticPr fontId="2"/>
  </si>
  <si>
    <t>※４　使途は仔細に記してください。　例：家電購入×　食品保管用冷蔵庫の購入〇</t>
    <rPh sb="3" eb="5">
      <t>シト</t>
    </rPh>
    <rPh sb="6" eb="8">
      <t>シサイ</t>
    </rPh>
    <rPh sb="9" eb="10">
      <t>シル</t>
    </rPh>
    <rPh sb="18" eb="19">
      <t>レイ</t>
    </rPh>
    <rPh sb="20" eb="22">
      <t>カデン</t>
    </rPh>
    <rPh sb="22" eb="24">
      <t>コウニュウ</t>
    </rPh>
    <rPh sb="26" eb="28">
      <t>ショクヒン</t>
    </rPh>
    <rPh sb="28" eb="31">
      <t>ホカンヨウ</t>
    </rPh>
    <rPh sb="31" eb="34">
      <t>レイゾウコ</t>
    </rPh>
    <rPh sb="35" eb="37">
      <t>コウニュウ</t>
    </rPh>
    <phoneticPr fontId="2"/>
  </si>
  <si>
    <t>こども食堂の新規立上げ又は支援拡充に必要となる備品、会場整備費等
※食材費や消耗品費などの運営費は対象外</t>
    <phoneticPr fontId="2"/>
  </si>
  <si>
    <t>収入予定額 Ｂ1</t>
    <rPh sb="0" eb="2">
      <t>シュウニュウ</t>
    </rPh>
    <rPh sb="2" eb="4">
      <t>ヨテイ</t>
    </rPh>
    <rPh sb="4" eb="5">
      <t>ガク</t>
    </rPh>
    <phoneticPr fontId="3"/>
  </si>
  <si>
    <t>実支出予定額Ｃ1（Ａ-Ｂ）</t>
    <rPh sb="0" eb="1">
      <t>ジツ</t>
    </rPh>
    <rPh sb="3" eb="5">
      <t>ヨテイ</t>
    </rPh>
    <rPh sb="5" eb="6">
      <t>ガク</t>
    </rPh>
    <phoneticPr fontId="3"/>
  </si>
  <si>
    <t>補助金額Ｅ1（ＣとＤのうち小さい額）</t>
    <rPh sb="0" eb="2">
      <t>ホジョ</t>
    </rPh>
    <rPh sb="2" eb="4">
      <t>キンガク</t>
    </rPh>
    <rPh sb="13" eb="14">
      <t>チイ</t>
    </rPh>
    <rPh sb="16" eb="17">
      <t>ガク</t>
    </rPh>
    <phoneticPr fontId="3"/>
  </si>
  <si>
    <t>「支出予定額A1」に記入</t>
    <rPh sb="3" eb="5">
      <t>ヨテイ</t>
    </rPh>
    <rPh sb="10" eb="12">
      <t>キニュウ</t>
    </rPh>
    <phoneticPr fontId="2"/>
  </si>
  <si>
    <t>合計額を「収入予定額B1」に記入</t>
    <rPh sb="0" eb="2">
      <t>ゴウケイ</t>
    </rPh>
    <rPh sb="2" eb="3">
      <t>ガク</t>
    </rPh>
    <rPh sb="5" eb="7">
      <t>シュウニュウ</t>
    </rPh>
    <rPh sb="7" eb="9">
      <t>ヨテイ</t>
    </rPh>
    <rPh sb="9" eb="10">
      <t>ガク</t>
    </rPh>
    <rPh sb="14" eb="16">
      <t>キニュウ</t>
    </rPh>
    <phoneticPr fontId="2"/>
  </si>
  <si>
    <t>補助率適用額</t>
    <rPh sb="0" eb="3">
      <t>ホジョリツ</t>
    </rPh>
    <rPh sb="3" eb="5">
      <t>テキヨウ</t>
    </rPh>
    <rPh sb="5" eb="6">
      <t>ガク</t>
    </rPh>
    <phoneticPr fontId="2"/>
  </si>
  <si>
    <t>合計額</t>
    <rPh sb="0" eb="2">
      <t>ゴウケイ</t>
    </rPh>
    <rPh sb="2" eb="3">
      <t>ガク</t>
    </rPh>
    <phoneticPr fontId="2"/>
  </si>
  <si>
    <r>
      <t>※５　設備整備費計上にあたり、</t>
    </r>
    <r>
      <rPr>
        <sz val="11"/>
        <color rgb="FFFF0000"/>
        <rFont val="ＭＳ Ｐゴシック"/>
        <family val="3"/>
        <charset val="128"/>
        <scheme val="minor"/>
      </rPr>
      <t>2社以上</t>
    </r>
    <r>
      <rPr>
        <sz val="11"/>
        <color theme="1"/>
        <rFont val="ＭＳ Ｐゴシック"/>
        <family val="2"/>
        <charset val="128"/>
        <scheme val="minor"/>
      </rPr>
      <t>からの見積書を提出してください。</t>
    </r>
    <rPh sb="3" eb="5">
      <t>セツビ</t>
    </rPh>
    <rPh sb="5" eb="7">
      <t>セイビ</t>
    </rPh>
    <rPh sb="7" eb="8">
      <t>ヒ</t>
    </rPh>
    <rPh sb="8" eb="10">
      <t>ケイジョウ</t>
    </rPh>
    <rPh sb="16" eb="17">
      <t>シャ</t>
    </rPh>
    <rPh sb="17" eb="19">
      <t>イジョウ</t>
    </rPh>
    <rPh sb="22" eb="25">
      <t>ミツモリショ</t>
    </rPh>
    <rPh sb="26" eb="28">
      <t>テイシュツ</t>
    </rPh>
    <phoneticPr fontId="2"/>
  </si>
  <si>
    <t>支出予定額 Ａ1</t>
    <rPh sb="0" eb="2">
      <t>シシュツ</t>
    </rPh>
    <rPh sb="2" eb="4">
      <t>ヨテイ</t>
    </rPh>
    <rPh sb="4" eb="5">
      <t>ガク</t>
    </rPh>
    <phoneticPr fontId="3"/>
  </si>
  <si>
    <t>需要費（居場所）</t>
    <rPh sb="0" eb="3">
      <t>ジュヨウヒ</t>
    </rPh>
    <rPh sb="4" eb="7">
      <t>イバショ</t>
    </rPh>
    <phoneticPr fontId="2"/>
  </si>
  <si>
    <t>補助上限額Ｄ1</t>
    <rPh sb="0" eb="2">
      <t>ホジョ</t>
    </rPh>
    <rPh sb="2" eb="4">
      <t>ジョウゲン</t>
    </rPh>
    <rPh sb="4" eb="5">
      <t>ガク</t>
    </rPh>
    <phoneticPr fontId="3"/>
  </si>
  <si>
    <t>補助金額H（FとGのうち小さい額）</t>
    <rPh sb="0" eb="4">
      <t>ホジョキンガク</t>
    </rPh>
    <rPh sb="12" eb="13">
      <t>チイ</t>
    </rPh>
    <rPh sb="15" eb="16">
      <t>ガク</t>
    </rPh>
    <phoneticPr fontId="2"/>
  </si>
  <si>
    <t>支出予定額</t>
    <rPh sb="0" eb="5">
      <t>シシュツヨテイガク</t>
    </rPh>
    <phoneticPr fontId="3"/>
  </si>
  <si>
    <t>「支出額F」に記入</t>
    <rPh sb="1" eb="4">
      <t>シシュツガク</t>
    </rPh>
    <rPh sb="7" eb="9">
      <t>キニュウ</t>
    </rPh>
    <phoneticPr fontId="2"/>
  </si>
  <si>
    <t>※年間契約を行っている家賃や倉庫の使用料がある場合に記載してください。また、年間契約書等の提出をお願いします。</t>
    <rPh sb="1" eb="3">
      <t>ネンカン</t>
    </rPh>
    <rPh sb="3" eb="5">
      <t>ケイヤク</t>
    </rPh>
    <rPh sb="6" eb="7">
      <t>オコナ</t>
    </rPh>
    <rPh sb="11" eb="13">
      <t>ヤチン</t>
    </rPh>
    <rPh sb="14" eb="16">
      <t>ソウコ</t>
    </rPh>
    <rPh sb="17" eb="20">
      <t>シヨウリョウ</t>
    </rPh>
    <rPh sb="23" eb="25">
      <t>バアイ</t>
    </rPh>
    <rPh sb="26" eb="28">
      <t>キサイ</t>
    </rPh>
    <rPh sb="38" eb="43">
      <t>ネンカンケイヤクショ</t>
    </rPh>
    <rPh sb="43" eb="44">
      <t>ナド</t>
    </rPh>
    <rPh sb="45" eb="47">
      <t>テイシュツ</t>
    </rPh>
    <rPh sb="49" eb="50">
      <t>ネガ</t>
    </rPh>
    <phoneticPr fontId="2"/>
  </si>
  <si>
    <t>日数（１ヶ月）</t>
    <rPh sb="0" eb="2">
      <t>ニッスウ</t>
    </rPh>
    <rPh sb="5" eb="6">
      <t>ゲツ</t>
    </rPh>
    <phoneticPr fontId="2"/>
  </si>
  <si>
    <t>１日あたり</t>
    <rPh sb="1" eb="2">
      <t>ニチ</t>
    </rPh>
    <phoneticPr fontId="2"/>
  </si>
  <si>
    <t>会食</t>
    <rPh sb="0" eb="2">
      <t>カイショク</t>
    </rPh>
    <phoneticPr fontId="2"/>
  </si>
  <si>
    <t>配食</t>
    <rPh sb="0" eb="2">
      <t>ハイショク</t>
    </rPh>
    <phoneticPr fontId="2"/>
  </si>
  <si>
    <t>１０月</t>
  </si>
  <si>
    <t>１１月</t>
  </si>
  <si>
    <t>１２月</t>
  </si>
  <si>
    <t>1日あたり</t>
    <rPh sb="1" eb="2">
      <t>ニチ</t>
    </rPh>
    <phoneticPr fontId="2"/>
  </si>
  <si>
    <t>月の家賃</t>
    <rPh sb="0" eb="1">
      <t>ツキ</t>
    </rPh>
    <rPh sb="2" eb="4">
      <t>ヤチン</t>
    </rPh>
    <phoneticPr fontId="2"/>
  </si>
  <si>
    <t>実施日数</t>
    <rPh sb="0" eb="2">
      <t>ジッシ</t>
    </rPh>
    <rPh sb="2" eb="4">
      <t>ニッスウ</t>
    </rPh>
    <phoneticPr fontId="2"/>
  </si>
  <si>
    <t>費用（円）</t>
    <rPh sb="0" eb="2">
      <t>ヒヨウ</t>
    </rPh>
    <rPh sb="3" eb="4">
      <t>エン</t>
    </rPh>
    <phoneticPr fontId="2"/>
  </si>
  <si>
    <t>〈裏面につづく〉</t>
    <rPh sb="1" eb="3">
      <t>リメン</t>
    </rPh>
    <phoneticPr fontId="2"/>
  </si>
  <si>
    <t>第１号の３様式（第10条関係）</t>
    <phoneticPr fontId="2"/>
  </si>
  <si>
    <t>１人あたりにかかる金額</t>
    <rPh sb="1" eb="2">
      <t>ニン</t>
    </rPh>
    <rPh sb="9" eb="11">
      <t>キンガク</t>
    </rPh>
    <phoneticPr fontId="2"/>
  </si>
  <si>
    <t>※１　領収書や帳簿の写し等、収支がわかる書類は、実績報告時にご提出いただきます。</t>
    <rPh sb="3" eb="6">
      <t>リョウシュウショ</t>
    </rPh>
    <rPh sb="7" eb="9">
      <t>チョウボ</t>
    </rPh>
    <rPh sb="10" eb="11">
      <t>ウツ</t>
    </rPh>
    <rPh sb="12" eb="13">
      <t>トウ</t>
    </rPh>
    <rPh sb="14" eb="16">
      <t>シュウシ</t>
    </rPh>
    <rPh sb="20" eb="22">
      <t>ショルイ</t>
    </rPh>
    <phoneticPr fontId="2"/>
  </si>
  <si>
    <t>１.こども食堂の開催、配食・宅食に係る経費</t>
    <rPh sb="5" eb="7">
      <t>ショクドウ</t>
    </rPh>
    <rPh sb="8" eb="10">
      <t>カイサイ</t>
    </rPh>
    <rPh sb="11" eb="13">
      <t>ハイショク</t>
    </rPh>
    <rPh sb="14" eb="16">
      <t>タクショク</t>
    </rPh>
    <rPh sb="17" eb="18">
      <t>カカ</t>
    </rPh>
    <rPh sb="19" eb="21">
      <t>ケイヒ</t>
    </rPh>
    <phoneticPr fontId="2"/>
  </si>
  <si>
    <t>補助総額
（補助金額Ｅ1+Ｈ）</t>
    <rPh sb="0" eb="2">
      <t>ホジョ</t>
    </rPh>
    <rPh sb="2" eb="4">
      <t>ソウガク</t>
    </rPh>
    <rPh sb="6" eb="8">
      <t>ホジョ</t>
    </rPh>
    <rPh sb="8" eb="10">
      <t>キンガク</t>
    </rPh>
    <phoneticPr fontId="3"/>
  </si>
  <si>
    <t>配食・宅食</t>
    <rPh sb="0" eb="2">
      <t>ハイショク</t>
    </rPh>
    <rPh sb="3" eb="5">
      <t>タクショク</t>
    </rPh>
    <phoneticPr fontId="2"/>
  </si>
  <si>
    <t>2.新たなこども食堂の立上げ及び支援の拡充に係る経費</t>
    <rPh sb="2" eb="3">
      <t>アラタ</t>
    </rPh>
    <rPh sb="8" eb="10">
      <t>ショクドウ</t>
    </rPh>
    <rPh sb="11" eb="13">
      <t>タチア</t>
    </rPh>
    <rPh sb="14" eb="15">
      <t>オヨ</t>
    </rPh>
    <rPh sb="16" eb="18">
      <t>シエン</t>
    </rPh>
    <rPh sb="19" eb="21">
      <t>カクジュウ</t>
    </rPh>
    <rPh sb="22" eb="23">
      <t>カカ</t>
    </rPh>
    <rPh sb="24" eb="26">
      <t>ケイヒ</t>
    </rPh>
    <phoneticPr fontId="2"/>
  </si>
  <si>
    <t>3. 使用料・賃借料における家賃等の算出について</t>
    <rPh sb="3" eb="6">
      <t>シヨウリョウ</t>
    </rPh>
    <rPh sb="7" eb="10">
      <t>チンシャクリョウ</t>
    </rPh>
    <rPh sb="14" eb="16">
      <t>ヤチン</t>
    </rPh>
    <rPh sb="16" eb="17">
      <t>ナド</t>
    </rPh>
    <rPh sb="18" eb="20">
      <t>サンシュツ</t>
    </rPh>
    <phoneticPr fontId="2"/>
  </si>
  <si>
    <t>通信費、郵便代、保険料、補助対象事業に係る交通費
※自宅、店舗等が実施場所の場合等、本事業の取組分としての金額が明確でない場合、開所時間分で按分する等の方法で算出すること。</t>
    <rPh sb="12" eb="16">
      <t>ホジョタイショウ</t>
    </rPh>
    <rPh sb="16" eb="18">
      <t>ジギョウ</t>
    </rPh>
    <phoneticPr fontId="2"/>
  </si>
  <si>
    <t>人件費</t>
    <rPh sb="0" eb="3">
      <t>ジンケンヒ</t>
    </rPh>
    <phoneticPr fontId="2"/>
  </si>
  <si>
    <t>補助対象事業の従事者に対する謝金等
（団体運営のための人件費は除く）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</si>
</sst>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quot;¥&quot;#,##0_);[Red]\(&quot;¥&quot;#,##0\)"/>
  </numFmts>
  <fonts count="14"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name val="ＭＳ Ｐゴシック"/>
      <family val="3"/>
      <charset val="128"/>
    </font>
    <font>
      <b/>
      <sz val="18"/>
      <name val="ＭＳ Ｐゴシック"/>
      <family val="3"/>
      <charset val="128"/>
    </font>
    <font>
      <b/>
      <sz val="11"/>
      <color theme="1"/>
      <name val="ＭＳ Ｐゴシック"/>
      <family val="3"/>
      <charset val="128"/>
      <scheme val="minor"/>
    </font>
    <font>
      <sz val="12"/>
      <name val="ＭＳ Ｐ明朝"/>
      <family val="1"/>
      <charset val="128"/>
    </font>
    <font>
      <b/>
      <sz val="11"/>
      <name val="ＭＳ Ｐゴシック"/>
      <family val="3"/>
      <charset val="128"/>
    </font>
    <font>
      <sz val="11"/>
      <color theme="1"/>
      <name val="ＭＳ Ｐゴシック"/>
      <family val="2"/>
      <charset val="128"/>
      <scheme val="minor"/>
    </font>
    <font>
      <sz val="9"/>
      <name val="ＭＳ Ｐゴシック"/>
      <family val="3"/>
      <charset val="128"/>
    </font>
    <font>
      <sz val="10.5"/>
      <color theme="1"/>
      <name val="ＭＳ 明朝"/>
      <family val="1"/>
      <charset val="128"/>
    </font>
    <font>
      <sz val="11"/>
      <color rgb="FFFF0000"/>
      <name val="ＭＳ Ｐゴシック"/>
      <family val="3"/>
      <charset val="128"/>
      <scheme val="minor"/>
    </font>
    <font>
      <sz val="10"/>
      <color theme="1"/>
      <name val="ＭＳ Ｐゴシック"/>
      <family val="2"/>
      <charset val="128"/>
      <scheme val="minor"/>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indexed="64"/>
      </left>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9" fillId="0" borderId="0" applyFont="0" applyFill="0" applyBorder="0" applyAlignment="0" applyProtection="0">
      <alignment vertical="center"/>
    </xf>
  </cellStyleXfs>
  <cellXfs count="175">
    <xf numFmtId="0" fontId="0" fillId="0" borderId="0" xfId="0">
      <alignment vertical="center"/>
    </xf>
    <xf numFmtId="0" fontId="1" fillId="0" borderId="0" xfId="1" applyAlignment="1">
      <alignment horizontal="center" vertical="center"/>
    </xf>
    <xf numFmtId="0" fontId="1" fillId="2" borderId="3" xfId="1" applyFill="1" applyBorder="1" applyAlignment="1">
      <alignment horizontal="center" vertical="center"/>
    </xf>
    <xf numFmtId="38" fontId="0" fillId="0" borderId="0" xfId="2" applyFont="1" applyFill="1" applyBorder="1" applyAlignment="1">
      <alignment vertical="center" wrapText="1"/>
    </xf>
    <xf numFmtId="0" fontId="1" fillId="0" borderId="0" xfId="1" applyAlignment="1">
      <alignment vertical="center" wrapText="1"/>
    </xf>
    <xf numFmtId="0" fontId="4" fillId="0" borderId="0" xfId="1" applyFont="1" applyAlignment="1">
      <alignment vertical="center" wrapText="1"/>
    </xf>
    <xf numFmtId="0" fontId="1" fillId="0" borderId="0" xfId="1">
      <alignment vertical="center"/>
    </xf>
    <xf numFmtId="176" fontId="0" fillId="0" borderId="0" xfId="2" applyNumberFormat="1" applyFont="1" applyFill="1" applyBorder="1" applyAlignment="1">
      <alignment vertical="center"/>
    </xf>
    <xf numFmtId="0" fontId="5" fillId="0" borderId="0" xfId="1" applyFont="1">
      <alignment vertical="center"/>
    </xf>
    <xf numFmtId="0" fontId="0" fillId="0" borderId="15" xfId="0" applyBorder="1">
      <alignment vertical="center"/>
    </xf>
    <xf numFmtId="0" fontId="0" fillId="0" borderId="0" xfId="0" applyAlignment="1">
      <alignment horizontal="center" vertical="center"/>
    </xf>
    <xf numFmtId="38" fontId="0" fillId="0" borderId="0" xfId="2" applyFont="1" applyFill="1" applyBorder="1" applyAlignment="1">
      <alignment horizontal="center" vertical="center" wrapText="1"/>
    </xf>
    <xf numFmtId="0" fontId="4" fillId="2" borderId="3" xfId="1" applyFont="1" applyFill="1" applyBorder="1" applyAlignment="1">
      <alignment horizontal="center" vertical="center" wrapText="1"/>
    </xf>
    <xf numFmtId="176" fontId="0" fillId="0" borderId="3" xfId="0" applyNumberFormat="1" applyBorder="1" applyAlignment="1">
      <alignment horizontal="right" vertical="center"/>
    </xf>
    <xf numFmtId="0" fontId="1" fillId="0" borderId="3" xfId="1" applyBorder="1" applyAlignment="1">
      <alignment horizontal="right" vertical="center"/>
    </xf>
    <xf numFmtId="176" fontId="0" fillId="0" borderId="16" xfId="0" applyNumberFormat="1" applyBorder="1" applyAlignment="1">
      <alignment horizontal="right" vertical="center"/>
    </xf>
    <xf numFmtId="0" fontId="1" fillId="0" borderId="14" xfId="1" applyBorder="1" applyAlignment="1">
      <alignment horizontal="right" vertical="center"/>
    </xf>
    <xf numFmtId="176" fontId="6" fillId="0" borderId="8" xfId="0" applyNumberFormat="1" applyFont="1" applyBorder="1" applyAlignment="1">
      <alignment horizontal="center" vertical="center"/>
    </xf>
    <xf numFmtId="0" fontId="0" fillId="0" borderId="8" xfId="0" applyBorder="1">
      <alignment vertical="center"/>
    </xf>
    <xf numFmtId="38" fontId="0" fillId="2" borderId="3" xfId="2" applyFont="1" applyFill="1" applyBorder="1" applyAlignment="1">
      <alignment horizontal="center" vertical="center" wrapText="1"/>
    </xf>
    <xf numFmtId="176" fontId="6" fillId="0" borderId="0" xfId="0" applyNumberFormat="1" applyFont="1" applyAlignment="1">
      <alignment horizontal="left" vertical="center" wrapText="1"/>
    </xf>
    <xf numFmtId="0" fontId="7" fillId="0" borderId="0" xfId="3" applyFont="1" applyAlignment="1">
      <alignment vertical="top" wrapText="1"/>
    </xf>
    <xf numFmtId="0" fontId="7" fillId="0" borderId="0" xfId="3" applyFont="1" applyAlignment="1">
      <alignment vertical="center" wrapText="1"/>
    </xf>
    <xf numFmtId="0" fontId="5" fillId="0" borderId="0" xfId="1" applyFont="1" applyAlignment="1">
      <alignment horizontal="center" vertical="center"/>
    </xf>
    <xf numFmtId="0" fontId="1" fillId="2" borderId="3" xfId="1" applyFill="1" applyBorder="1" applyAlignment="1">
      <alignment horizontal="center" vertical="center" wrapText="1"/>
    </xf>
    <xf numFmtId="0" fontId="0" fillId="0" borderId="3" xfId="0" applyBorder="1" applyAlignment="1">
      <alignment horizontal="right" vertical="center"/>
    </xf>
    <xf numFmtId="0" fontId="7" fillId="0" borderId="0" xfId="3" applyFont="1" applyAlignment="1">
      <alignment horizontal="center" vertical="center"/>
    </xf>
    <xf numFmtId="0" fontId="7" fillId="0" borderId="0" xfId="3" applyFont="1" applyAlignment="1">
      <alignment horizontal="left" vertical="center" wrapText="1"/>
    </xf>
    <xf numFmtId="0" fontId="1" fillId="0" borderId="3" xfId="1" applyBorder="1" applyAlignment="1">
      <alignment horizontal="center" vertical="center"/>
    </xf>
    <xf numFmtId="0" fontId="6" fillId="0" borderId="0" xfId="0" applyFont="1">
      <alignment vertical="center"/>
    </xf>
    <xf numFmtId="0" fontId="11" fillId="0" borderId="0" xfId="0" applyFont="1" applyAlignment="1">
      <alignment horizontal="left" vertical="center"/>
    </xf>
    <xf numFmtId="176" fontId="6" fillId="0" borderId="0" xfId="0" applyNumberFormat="1" applyFont="1" applyAlignment="1">
      <alignment horizontal="center" vertical="center" wrapText="1"/>
    </xf>
    <xf numFmtId="0" fontId="0" fillId="2" borderId="3" xfId="0" applyFill="1" applyBorder="1" applyAlignment="1">
      <alignment horizontal="center" vertical="center"/>
    </xf>
    <xf numFmtId="0" fontId="1" fillId="0" borderId="3" xfId="1" applyBorder="1" applyAlignment="1" applyProtection="1">
      <alignment horizontal="right" vertical="center"/>
      <protection locked="0"/>
    </xf>
    <xf numFmtId="0" fontId="0" fillId="0" borderId="3" xfId="0" applyBorder="1" applyAlignment="1" applyProtection="1">
      <alignment horizontal="right" vertical="center"/>
      <protection locked="0"/>
    </xf>
    <xf numFmtId="176" fontId="0" fillId="0" borderId="3" xfId="0" applyNumberFormat="1" applyBorder="1" applyAlignment="1" applyProtection="1">
      <alignment horizontal="right" vertical="center"/>
      <protection locked="0"/>
    </xf>
    <xf numFmtId="0" fontId="8" fillId="0" borderId="0" xfId="1" applyFont="1" applyAlignment="1">
      <alignment horizontal="left" vertical="center"/>
    </xf>
    <xf numFmtId="0" fontId="7" fillId="0" borderId="6" xfId="3" applyFont="1" applyBorder="1" applyAlignment="1">
      <alignment horizontal="center" vertical="top" wrapText="1"/>
    </xf>
    <xf numFmtId="0" fontId="7" fillId="0" borderId="6" xfId="3" applyFont="1" applyBorder="1" applyAlignment="1">
      <alignment horizontal="center" vertical="center"/>
    </xf>
    <xf numFmtId="0" fontId="0" fillId="0" borderId="0" xfId="0" applyAlignment="1">
      <alignment horizontal="left" vertical="center" wrapText="1"/>
    </xf>
    <xf numFmtId="176" fontId="6" fillId="0" borderId="0" xfId="0" applyNumberFormat="1" applyFont="1" applyAlignment="1">
      <alignment vertical="center" wrapText="1"/>
    </xf>
    <xf numFmtId="176" fontId="0" fillId="0" borderId="29" xfId="0" applyNumberFormat="1" applyBorder="1" applyAlignment="1">
      <alignment horizontal="right" vertical="center"/>
    </xf>
    <xf numFmtId="176" fontId="0" fillId="3" borderId="0" xfId="2" applyNumberFormat="1" applyFont="1" applyFill="1" applyBorder="1" applyAlignment="1">
      <alignment vertical="center"/>
    </xf>
    <xf numFmtId="0" fontId="0" fillId="3" borderId="31" xfId="0" applyFill="1" applyBorder="1">
      <alignment vertical="center"/>
    </xf>
    <xf numFmtId="0" fontId="0" fillId="3" borderId="31" xfId="0" applyFill="1" applyBorder="1" applyProtection="1">
      <alignment vertical="center"/>
      <protection locked="0"/>
    </xf>
    <xf numFmtId="0" fontId="7" fillId="0" borderId="6" xfId="3" applyFont="1" applyBorder="1" applyAlignment="1">
      <alignment horizontal="center" vertical="center" wrapText="1"/>
    </xf>
    <xf numFmtId="0" fontId="0" fillId="0" borderId="2" xfId="0" applyBorder="1" applyAlignment="1" applyProtection="1">
      <alignment horizontal="center" vertical="center"/>
      <protection locked="0"/>
    </xf>
    <xf numFmtId="0" fontId="1" fillId="2" borderId="1" xfId="1" applyFill="1" applyBorder="1" applyAlignment="1">
      <alignment horizontal="center" vertical="center"/>
    </xf>
    <xf numFmtId="0" fontId="0" fillId="0" borderId="0" xfId="0" applyAlignment="1">
      <alignment horizontal="left" vertical="center"/>
    </xf>
    <xf numFmtId="176" fontId="0" fillId="0" borderId="12" xfId="2" applyNumberFormat="1" applyFont="1" applyFill="1" applyBorder="1" applyAlignment="1">
      <alignment horizontal="right" vertical="center"/>
    </xf>
    <xf numFmtId="176" fontId="0" fillId="0" borderId="13" xfId="2" applyNumberFormat="1" applyFont="1" applyFill="1" applyBorder="1" applyAlignment="1">
      <alignment horizontal="right" vertical="center"/>
    </xf>
    <xf numFmtId="0" fontId="0" fillId="0" borderId="3" xfId="0" applyBorder="1" applyAlignment="1" applyProtection="1">
      <alignment horizontal="center" vertical="center"/>
      <protection locked="0"/>
    </xf>
    <xf numFmtId="176" fontId="0" fillId="0" borderId="9" xfId="2" applyNumberFormat="1" applyFont="1" applyFill="1" applyBorder="1" applyAlignment="1">
      <alignment horizontal="center" vertical="center"/>
    </xf>
    <xf numFmtId="176" fontId="0" fillId="0" borderId="4" xfId="2" applyNumberFormat="1" applyFont="1" applyFill="1" applyBorder="1" applyAlignment="1">
      <alignment horizontal="center" vertical="center"/>
    </xf>
    <xf numFmtId="38" fontId="13" fillId="2" borderId="3" xfId="2" applyFont="1" applyFill="1" applyBorder="1" applyAlignment="1">
      <alignment horizontal="center" vertical="center" wrapText="1"/>
    </xf>
    <xf numFmtId="0" fontId="1" fillId="3" borderId="0" xfId="1" applyFill="1" applyAlignment="1">
      <alignment vertical="center" shrinkToFit="1"/>
    </xf>
    <xf numFmtId="176" fontId="0" fillId="0" borderId="28" xfId="0" applyNumberFormat="1" applyBorder="1" applyAlignment="1">
      <alignment horizontal="right" vertical="center"/>
    </xf>
    <xf numFmtId="0" fontId="0" fillId="0" borderId="11" xfId="0" applyBorder="1" applyAlignment="1" applyProtection="1">
      <alignment horizontal="center" vertical="center"/>
      <protection locked="0"/>
    </xf>
    <xf numFmtId="176" fontId="0" fillId="0" borderId="3" xfId="0" applyNumberFormat="1" applyBorder="1">
      <alignment vertical="center"/>
    </xf>
    <xf numFmtId="0" fontId="0" fillId="0" borderId="3" xfId="0" applyBorder="1" applyAlignment="1">
      <alignment horizontal="center" vertical="center"/>
    </xf>
    <xf numFmtId="0" fontId="0" fillId="2" borderId="0" xfId="0" applyFill="1">
      <alignment vertical="center"/>
    </xf>
    <xf numFmtId="177" fontId="0" fillId="0" borderId="3" xfId="0" applyNumberFormat="1" applyBorder="1" applyAlignment="1">
      <alignment horizontal="center" vertical="center"/>
    </xf>
    <xf numFmtId="176" fontId="0" fillId="0" borderId="13" xfId="0" applyNumberFormat="1" applyBorder="1">
      <alignment vertical="center"/>
    </xf>
    <xf numFmtId="0" fontId="0" fillId="3" borderId="3" xfId="0" applyFill="1" applyBorder="1" applyProtection="1">
      <alignment vertical="center"/>
      <protection locked="0"/>
    </xf>
    <xf numFmtId="0" fontId="0" fillId="3" borderId="36" xfId="0" applyFill="1" applyBorder="1" applyProtection="1">
      <alignment vertical="center"/>
      <protection locked="0"/>
    </xf>
    <xf numFmtId="38" fontId="0" fillId="0" borderId="3" xfId="4" applyFont="1" applyBorder="1">
      <alignment vertical="center"/>
    </xf>
    <xf numFmtId="176" fontId="6" fillId="0" borderId="0" xfId="0" applyNumberFormat="1" applyFont="1" applyAlignment="1">
      <alignment horizontal="left" vertical="center" wrapText="1"/>
    </xf>
    <xf numFmtId="0" fontId="7" fillId="0" borderId="6" xfId="3" applyFont="1" applyBorder="1" applyAlignment="1">
      <alignment horizontal="center" vertical="center"/>
    </xf>
    <xf numFmtId="0" fontId="5" fillId="0" borderId="0" xfId="1" applyFont="1" applyAlignment="1">
      <alignment horizontal="center" vertical="center"/>
    </xf>
    <xf numFmtId="176" fontId="0" fillId="0" borderId="3" xfId="0" applyNumberFormat="1" applyBorder="1" applyAlignment="1">
      <alignment horizontal="right" vertical="center"/>
    </xf>
    <xf numFmtId="38" fontId="0" fillId="2" borderId="3" xfId="2" applyFont="1" applyFill="1" applyBorder="1" applyAlignment="1">
      <alignment horizontal="center" vertical="center" wrapText="1"/>
    </xf>
    <xf numFmtId="176" fontId="6" fillId="0" borderId="8" xfId="0" applyNumberFormat="1" applyFont="1" applyBorder="1" applyAlignment="1">
      <alignment horizontal="center" vertical="center"/>
    </xf>
    <xf numFmtId="0" fontId="0" fillId="2" borderId="3" xfId="0" applyFill="1" applyBorder="1" applyAlignment="1">
      <alignment horizontal="center" vertical="center" wrapText="1"/>
    </xf>
    <xf numFmtId="0" fontId="0" fillId="2" borderId="3" xfId="0" applyFill="1" applyBorder="1" applyAlignment="1">
      <alignment horizontal="center" vertical="center"/>
    </xf>
    <xf numFmtId="0" fontId="0" fillId="3" borderId="1"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1" fillId="2" borderId="33" xfId="1" applyFill="1" applyBorder="1" applyAlignment="1">
      <alignment horizontal="center" vertical="center"/>
    </xf>
    <xf numFmtId="0" fontId="1" fillId="2" borderId="8" xfId="1" applyFill="1" applyBorder="1" applyAlignment="1">
      <alignment horizontal="center" vertical="center"/>
    </xf>
    <xf numFmtId="0" fontId="1" fillId="2" borderId="34" xfId="1" applyFill="1" applyBorder="1" applyAlignment="1">
      <alignment horizontal="center" vertical="center"/>
    </xf>
    <xf numFmtId="176" fontId="0" fillId="0" borderId="32" xfId="2" applyNumberFormat="1" applyFont="1" applyFill="1" applyBorder="1" applyAlignment="1">
      <alignment horizontal="right" vertical="center"/>
    </xf>
    <xf numFmtId="176" fontId="0" fillId="0" borderId="0" xfId="2" applyNumberFormat="1" applyFont="1" applyFill="1" applyBorder="1" applyAlignment="1">
      <alignment horizontal="right" vertical="center"/>
    </xf>
    <xf numFmtId="176" fontId="0" fillId="0" borderId="35" xfId="2" applyNumberFormat="1" applyFont="1" applyFill="1" applyBorder="1" applyAlignment="1">
      <alignment horizontal="right" vertical="center"/>
    </xf>
    <xf numFmtId="176" fontId="0" fillId="0" borderId="23" xfId="2" applyNumberFormat="1" applyFont="1" applyFill="1" applyBorder="1" applyAlignment="1">
      <alignment horizontal="right" vertical="center"/>
    </xf>
    <xf numFmtId="176" fontId="0" fillId="0" borderId="30" xfId="2" applyNumberFormat="1" applyFont="1" applyFill="1" applyBorder="1" applyAlignment="1">
      <alignment horizontal="right" vertical="center"/>
    </xf>
    <xf numFmtId="176" fontId="0" fillId="0" borderId="24" xfId="2" applyNumberFormat="1" applyFont="1" applyFill="1" applyBorder="1" applyAlignment="1">
      <alignment horizontal="right" vertical="center"/>
    </xf>
    <xf numFmtId="176" fontId="6" fillId="0" borderId="0" xfId="0" applyNumberFormat="1" applyFont="1" applyAlignment="1">
      <alignment horizontal="left" vertical="center" wrapText="1"/>
    </xf>
    <xf numFmtId="176" fontId="6" fillId="0" borderId="8" xfId="0" applyNumberFormat="1" applyFont="1" applyBorder="1" applyAlignment="1">
      <alignment horizontal="center" vertical="center"/>
    </xf>
    <xf numFmtId="38" fontId="0" fillId="2" borderId="3" xfId="2" applyFont="1" applyFill="1" applyBorder="1" applyAlignment="1">
      <alignment horizontal="center" vertical="center" wrapText="1"/>
    </xf>
    <xf numFmtId="0" fontId="0" fillId="0" borderId="0" xfId="0" applyAlignment="1">
      <alignment horizontal="left" vertical="center"/>
    </xf>
    <xf numFmtId="38" fontId="0" fillId="2" borderId="1" xfId="2" applyFont="1" applyFill="1" applyBorder="1" applyAlignment="1">
      <alignment horizontal="center" vertical="center" wrapText="1"/>
    </xf>
    <xf numFmtId="38" fontId="0" fillId="2" borderId="6" xfId="2" applyFont="1" applyFill="1" applyBorder="1" applyAlignment="1">
      <alignment horizontal="center" vertical="center" wrapText="1"/>
    </xf>
    <xf numFmtId="38" fontId="0" fillId="2" borderId="2" xfId="2" applyFont="1" applyFill="1" applyBorder="1" applyAlignment="1">
      <alignment horizontal="center" vertical="center" wrapText="1"/>
    </xf>
    <xf numFmtId="0" fontId="7" fillId="0" borderId="6" xfId="3" applyFont="1" applyBorder="1" applyAlignment="1">
      <alignment horizontal="left" vertical="center" wrapText="1"/>
    </xf>
    <xf numFmtId="0" fontId="7" fillId="0" borderId="2" xfId="3" applyFont="1" applyBorder="1" applyAlignment="1">
      <alignment horizontal="left" vertical="center" wrapText="1"/>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2" xfId="0" applyFill="1" applyBorder="1" applyAlignment="1">
      <alignment horizontal="center" vertical="center"/>
    </xf>
    <xf numFmtId="0" fontId="5" fillId="0" borderId="0" xfId="1" applyFont="1" applyAlignment="1">
      <alignment horizontal="center" vertical="center"/>
    </xf>
    <xf numFmtId="176" fontId="0" fillId="0" borderId="3" xfId="4" applyNumberFormat="1" applyFont="1" applyFill="1" applyBorder="1" applyAlignment="1">
      <alignment horizontal="right" vertical="center"/>
    </xf>
    <xf numFmtId="176" fontId="0" fillId="0" borderId="1" xfId="4" applyNumberFormat="1" applyFont="1" applyFill="1" applyBorder="1" applyAlignment="1">
      <alignment horizontal="right" vertical="center"/>
    </xf>
    <xf numFmtId="176" fontId="0" fillId="0" borderId="12" xfId="2" applyNumberFormat="1" applyFont="1" applyFill="1" applyBorder="1" applyAlignment="1">
      <alignment horizontal="right" vertical="center"/>
    </xf>
    <xf numFmtId="176" fontId="0" fillId="0" borderId="13" xfId="2" applyNumberFormat="1" applyFont="1" applyFill="1" applyBorder="1" applyAlignment="1">
      <alignment horizontal="right" vertical="center"/>
    </xf>
    <xf numFmtId="0" fontId="1" fillId="2" borderId="3" xfId="1" applyFill="1" applyBorder="1" applyAlignment="1">
      <alignment horizontal="center" vertical="center"/>
    </xf>
    <xf numFmtId="0" fontId="1" fillId="2" borderId="1" xfId="1" applyFill="1" applyBorder="1" applyAlignment="1">
      <alignment horizontal="center" vertical="center"/>
    </xf>
    <xf numFmtId="0" fontId="8" fillId="0" borderId="0" xfId="1" applyFont="1" applyAlignment="1">
      <alignment horizontal="left" vertical="center"/>
    </xf>
    <xf numFmtId="0" fontId="1" fillId="2" borderId="9" xfId="1" applyFill="1" applyBorder="1" applyAlignment="1">
      <alignment horizontal="center" vertical="center"/>
    </xf>
    <xf numFmtId="0" fontId="1" fillId="2" borderId="10" xfId="1" applyFill="1" applyBorder="1" applyAlignment="1">
      <alignment horizontal="center" vertical="center"/>
    </xf>
    <xf numFmtId="0" fontId="1" fillId="2" borderId="4" xfId="1" applyFill="1" applyBorder="1" applyAlignment="1">
      <alignment horizontal="center" vertical="center"/>
    </xf>
    <xf numFmtId="0" fontId="1" fillId="2" borderId="7" xfId="1" applyFill="1" applyBorder="1" applyAlignment="1">
      <alignment horizontal="center" vertical="center"/>
    </xf>
    <xf numFmtId="0" fontId="1" fillId="0" borderId="3" xfId="1" applyBorder="1" applyAlignment="1" applyProtection="1">
      <alignment horizontal="center" vertical="center"/>
      <protection locked="0"/>
    </xf>
    <xf numFmtId="0" fontId="1" fillId="2" borderId="9" xfId="1" applyFill="1" applyBorder="1" applyAlignment="1">
      <alignment horizontal="center" vertical="center" wrapText="1"/>
    </xf>
    <xf numFmtId="0" fontId="1" fillId="2" borderId="10" xfId="1" applyFill="1" applyBorder="1" applyAlignment="1">
      <alignment horizontal="center" vertical="center" wrapText="1"/>
    </xf>
    <xf numFmtId="0" fontId="1" fillId="2" borderId="4" xfId="1" applyFill="1" applyBorder="1" applyAlignment="1">
      <alignment horizontal="center" vertical="center" wrapText="1"/>
    </xf>
    <xf numFmtId="0" fontId="1" fillId="2" borderId="7" xfId="1" applyFill="1" applyBorder="1" applyAlignment="1">
      <alignment horizontal="center" vertical="center" wrapText="1"/>
    </xf>
    <xf numFmtId="176" fontId="0" fillId="0" borderId="3" xfId="0" applyNumberFormat="1" applyBorder="1" applyAlignment="1">
      <alignment horizontal="right" vertical="center"/>
    </xf>
    <xf numFmtId="0" fontId="1" fillId="2" borderId="3" xfId="1" applyFill="1" applyBorder="1" applyAlignment="1">
      <alignment horizontal="center" vertical="center" shrinkToFit="1"/>
    </xf>
    <xf numFmtId="176" fontId="0" fillId="0" borderId="3" xfId="2" applyNumberFormat="1" applyFont="1" applyFill="1" applyBorder="1" applyAlignment="1">
      <alignment horizontal="right" vertical="center"/>
    </xf>
    <xf numFmtId="0" fontId="7" fillId="0" borderId="1" xfId="3" applyFont="1" applyBorder="1" applyAlignment="1">
      <alignment horizontal="center" vertical="center"/>
    </xf>
    <xf numFmtId="0" fontId="7" fillId="0" borderId="6" xfId="3" applyFont="1" applyBorder="1" applyAlignment="1">
      <alignment horizontal="center" vertical="center"/>
    </xf>
    <xf numFmtId="0" fontId="0" fillId="0" borderId="3" xfId="0" applyBorder="1" applyAlignment="1" applyProtection="1">
      <alignment horizontal="center" vertical="center"/>
      <protection locked="0"/>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left" vertical="center" wrapText="1"/>
    </xf>
    <xf numFmtId="0" fontId="0" fillId="0" borderId="1"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7" fillId="0" borderId="1" xfId="3" applyFont="1" applyBorder="1" applyAlignment="1">
      <alignment horizontal="center" vertical="top" wrapText="1"/>
    </xf>
    <xf numFmtId="0" fontId="7" fillId="0" borderId="6" xfId="3" applyFont="1" applyBorder="1" applyAlignment="1">
      <alignment horizontal="center" vertical="top" wrapText="1"/>
    </xf>
    <xf numFmtId="0" fontId="7" fillId="0" borderId="2" xfId="3" applyFont="1" applyBorder="1" applyAlignment="1">
      <alignment horizontal="center" vertical="top" wrapText="1"/>
    </xf>
    <xf numFmtId="0" fontId="1" fillId="2" borderId="1" xfId="1" applyFill="1" applyBorder="1" applyAlignment="1">
      <alignment horizontal="center" vertical="center" wrapText="1"/>
    </xf>
    <xf numFmtId="0" fontId="1" fillId="2" borderId="2" xfId="1" applyFill="1" applyBorder="1" applyAlignment="1">
      <alignment horizontal="center" vertical="center" wrapText="1"/>
    </xf>
    <xf numFmtId="176" fontId="6" fillId="0" borderId="0" xfId="0" applyNumberFormat="1" applyFont="1" applyAlignment="1">
      <alignment horizontal="center" vertical="center" wrapText="1"/>
    </xf>
    <xf numFmtId="0" fontId="7" fillId="0" borderId="3" xfId="3" applyFont="1" applyBorder="1" applyAlignment="1">
      <alignment horizontal="center" vertical="center"/>
    </xf>
    <xf numFmtId="0" fontId="0" fillId="0" borderId="17"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7" fillId="0" borderId="6" xfId="3" applyFont="1" applyBorder="1" applyAlignment="1">
      <alignment horizontal="center" vertical="center" wrapText="1"/>
    </xf>
    <xf numFmtId="0" fontId="7" fillId="0" borderId="2" xfId="3" applyFont="1" applyBorder="1" applyAlignment="1">
      <alignment horizontal="center" vertical="center" wrapText="1"/>
    </xf>
    <xf numFmtId="0" fontId="1" fillId="2" borderId="2" xfId="1" applyFill="1" applyBorder="1" applyAlignment="1">
      <alignment horizontal="center" vertical="center"/>
    </xf>
    <xf numFmtId="176" fontId="0" fillId="0" borderId="9" xfId="2" applyNumberFormat="1" applyFont="1" applyFill="1" applyBorder="1" applyAlignment="1">
      <alignment horizontal="right" vertical="center"/>
    </xf>
    <xf numFmtId="176" fontId="0" fillId="0" borderId="11" xfId="2" applyNumberFormat="1" applyFont="1" applyFill="1" applyBorder="1" applyAlignment="1">
      <alignment horizontal="right" vertical="center"/>
    </xf>
    <xf numFmtId="176" fontId="0" fillId="0" borderId="4" xfId="2" applyNumberFormat="1" applyFont="1" applyFill="1" applyBorder="1" applyAlignment="1">
      <alignment horizontal="right" vertical="center"/>
    </xf>
    <xf numFmtId="176" fontId="0" fillId="0" borderId="5" xfId="2" applyNumberFormat="1" applyFont="1" applyFill="1" applyBorder="1" applyAlignment="1">
      <alignment horizontal="right" vertical="center"/>
    </xf>
    <xf numFmtId="176" fontId="0" fillId="0" borderId="12" xfId="2" applyNumberFormat="1" applyFont="1" applyFill="1" applyBorder="1" applyAlignment="1" applyProtection="1">
      <alignment horizontal="center" vertical="center"/>
      <protection locked="0"/>
    </xf>
    <xf numFmtId="176" fontId="0" fillId="0" borderId="13" xfId="2" applyNumberFormat="1" applyFont="1" applyFill="1" applyBorder="1" applyAlignment="1" applyProtection="1">
      <alignment horizontal="center" vertical="center"/>
      <protection locked="0"/>
    </xf>
    <xf numFmtId="0" fontId="7" fillId="0" borderId="3" xfId="3" applyFont="1" applyBorder="1" applyAlignment="1">
      <alignment horizontal="center" vertical="center" wrapText="1"/>
    </xf>
    <xf numFmtId="0" fontId="1" fillId="0" borderId="3" xfId="1" applyBorder="1" applyAlignment="1">
      <alignment horizontal="center" vertical="center"/>
    </xf>
    <xf numFmtId="0" fontId="1" fillId="2" borderId="19" xfId="1" applyFill="1" applyBorder="1" applyAlignment="1">
      <alignment horizontal="center" vertical="center" shrinkToFit="1"/>
    </xf>
    <xf numFmtId="0" fontId="1" fillId="2" borderId="20" xfId="1" applyFill="1" applyBorder="1" applyAlignment="1">
      <alignment horizontal="center" vertical="center" shrinkToFit="1"/>
    </xf>
    <xf numFmtId="38" fontId="0" fillId="0" borderId="3" xfId="4" applyFont="1" applyFill="1" applyBorder="1" applyAlignment="1">
      <alignment horizontal="center" vertical="center"/>
    </xf>
    <xf numFmtId="38" fontId="0" fillId="0" borderId="1" xfId="4" applyFont="1" applyFill="1" applyBorder="1" applyAlignment="1">
      <alignment horizontal="center" vertical="center"/>
    </xf>
    <xf numFmtId="176" fontId="0" fillId="0" borderId="21" xfId="2" applyNumberFormat="1" applyFont="1" applyFill="1" applyBorder="1" applyAlignment="1">
      <alignment horizontal="right" vertical="center"/>
    </xf>
    <xf numFmtId="176" fontId="0" fillId="0" borderId="22" xfId="2" applyNumberFormat="1" applyFont="1" applyFill="1" applyBorder="1" applyAlignment="1">
      <alignment horizontal="right" vertical="center"/>
    </xf>
    <xf numFmtId="0" fontId="7" fillId="0" borderId="1" xfId="3" applyFont="1" applyBorder="1" applyAlignment="1">
      <alignment horizontal="left" vertical="center" wrapText="1"/>
    </xf>
    <xf numFmtId="0" fontId="1" fillId="2" borderId="6" xfId="1" applyFill="1" applyBorder="1" applyAlignment="1">
      <alignment horizontal="center" vertical="center"/>
    </xf>
    <xf numFmtId="0" fontId="1" fillId="2" borderId="19" xfId="1" applyFill="1" applyBorder="1" applyAlignment="1">
      <alignment horizontal="center" vertical="center"/>
    </xf>
    <xf numFmtId="0" fontId="1" fillId="2" borderId="20" xfId="1" applyFill="1" applyBorder="1" applyAlignment="1">
      <alignment horizontal="center" vertical="center"/>
    </xf>
    <xf numFmtId="176" fontId="0" fillId="0" borderId="9" xfId="2" applyNumberFormat="1" applyFont="1" applyFill="1" applyBorder="1" applyAlignment="1">
      <alignment horizontal="center" vertical="center"/>
    </xf>
    <xf numFmtId="176" fontId="0" fillId="0" borderId="10" xfId="2" applyNumberFormat="1" applyFont="1" applyFill="1" applyBorder="1" applyAlignment="1">
      <alignment horizontal="center" vertical="center"/>
    </xf>
    <xf numFmtId="176" fontId="0" fillId="0" borderId="4" xfId="2" applyNumberFormat="1" applyFont="1" applyFill="1" applyBorder="1" applyAlignment="1">
      <alignment horizontal="center" vertical="center"/>
    </xf>
    <xf numFmtId="176" fontId="0" fillId="0" borderId="7" xfId="2" applyNumberFormat="1" applyFont="1"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176" fontId="0" fillId="0" borderId="1" xfId="2" applyNumberFormat="1" applyFont="1" applyFill="1" applyBorder="1" applyAlignment="1">
      <alignment horizontal="right" vertical="center"/>
    </xf>
    <xf numFmtId="176" fontId="0" fillId="0" borderId="2" xfId="2" applyNumberFormat="1" applyFont="1" applyFill="1" applyBorder="1" applyAlignment="1">
      <alignment horizontal="right" vertical="center"/>
    </xf>
    <xf numFmtId="0" fontId="0" fillId="0" borderId="17" xfId="0" applyBorder="1" applyAlignment="1">
      <alignment horizontal="center" vertical="center"/>
    </xf>
    <xf numFmtId="0" fontId="0" fillId="0" borderId="27" xfId="0" applyBorder="1" applyAlignment="1">
      <alignment horizontal="center" vertical="center"/>
    </xf>
    <xf numFmtId="0" fontId="0" fillId="0" borderId="18" xfId="0" applyBorder="1" applyAlignment="1">
      <alignment horizontal="center" vertical="center"/>
    </xf>
    <xf numFmtId="176" fontId="0" fillId="0" borderId="25" xfId="2" applyNumberFormat="1" applyFont="1" applyFill="1" applyBorder="1" applyAlignment="1">
      <alignment horizontal="right" vertical="center"/>
    </xf>
    <xf numFmtId="176" fontId="0" fillId="0" borderId="26" xfId="2" applyNumberFormat="1" applyFont="1" applyFill="1" applyBorder="1" applyAlignment="1">
      <alignment horizontal="right" vertical="center"/>
    </xf>
    <xf numFmtId="0" fontId="0" fillId="2" borderId="0" xfId="0" applyFill="1" applyBorder="1" applyAlignment="1">
      <alignment horizontal="center" vertical="center"/>
    </xf>
    <xf numFmtId="0" fontId="0" fillId="3" borderId="0" xfId="0" applyFill="1" applyBorder="1" applyAlignment="1" applyProtection="1">
      <alignment horizontal="center" vertical="center"/>
      <protection locked="0"/>
    </xf>
  </cellXfs>
  <cellStyles count="5">
    <cellStyle name="桁区切り" xfId="4" builtinId="6"/>
    <cellStyle name="桁区切り 2" xfId="2" xr:uid="{00000000-0005-0000-0000-000001000000}"/>
    <cellStyle name="標準" xfId="0" builtinId="0"/>
    <cellStyle name="標準 2" xfId="1" xr:uid="{00000000-0005-0000-0000-000003000000}"/>
    <cellStyle name="標準 27" xfId="3" xr:uid="{00000000-0005-0000-0000-000004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764214</xdr:colOff>
      <xdr:row>61</xdr:row>
      <xdr:rowOff>88605</xdr:rowOff>
    </xdr:from>
    <xdr:to>
      <xdr:col>12</xdr:col>
      <xdr:colOff>343343</xdr:colOff>
      <xdr:row>66</xdr:row>
      <xdr:rowOff>143982</xdr:rowOff>
    </xdr:to>
    <xdr:sp macro="" textlink="">
      <xdr:nvSpPr>
        <xdr:cNvPr id="8" name="四角形吹き出し 7">
          <a:extLst>
            <a:ext uri="{FF2B5EF4-FFF2-40B4-BE49-F238E27FC236}">
              <a16:creationId xmlns:a16="http://schemas.microsoft.com/office/drawing/2014/main" id="{00000000-0008-0000-0000-000008000000}"/>
            </a:ext>
          </a:extLst>
        </xdr:cNvPr>
        <xdr:cNvSpPr/>
      </xdr:nvSpPr>
      <xdr:spPr>
        <a:xfrm>
          <a:off x="6279854" y="13622965"/>
          <a:ext cx="4452384" cy="919273"/>
        </a:xfrm>
        <a:prstGeom prst="wedgeRectCallout">
          <a:avLst>
            <a:gd name="adj1" fmla="val -36256"/>
            <a:gd name="adj2" fmla="val -65625"/>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121799</xdr:colOff>
      <xdr:row>34</xdr:row>
      <xdr:rowOff>33338</xdr:rowOff>
    </xdr:from>
    <xdr:to>
      <xdr:col>12</xdr:col>
      <xdr:colOff>914399</xdr:colOff>
      <xdr:row>35</xdr:row>
      <xdr:rowOff>38104</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rot="5400000">
          <a:off x="10561268" y="6030031"/>
          <a:ext cx="170900" cy="164542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919272</xdr:colOff>
      <xdr:row>61</xdr:row>
      <xdr:rowOff>155059</xdr:rowOff>
    </xdr:from>
    <xdr:to>
      <xdr:col>12</xdr:col>
      <xdr:colOff>199361</xdr:colOff>
      <xdr:row>67</xdr:row>
      <xdr:rowOff>22151</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434912" y="13689419"/>
          <a:ext cx="4153344" cy="897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継続団体の場合、当該経費により、どのような支援拡充等が見込まれるのか、ご記入ください。</a:t>
          </a:r>
          <a:endParaRPr kumimoji="1" lang="en-US" altLang="ja-JP" sz="1100"/>
        </a:p>
        <a:p>
          <a:r>
            <a:rPr kumimoji="1" lang="en-US" altLang="ja-JP" sz="1100"/>
            <a:t>【</a:t>
          </a:r>
          <a:r>
            <a:rPr kumimoji="1" lang="ja-JP" altLang="en-US" sz="1100"/>
            <a:t>例</a:t>
          </a:r>
          <a:r>
            <a:rPr kumimoji="1" lang="en-US" altLang="ja-JP" sz="1100"/>
            <a:t>】</a:t>
          </a:r>
          <a:r>
            <a:rPr kumimoji="1" lang="ja-JP" altLang="en-US" sz="1100"/>
            <a:t>参加定員が○○名増える、衛生環境を整えるため改修が必要、食事前（後）の交流活動を充実させる・・・等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121799</xdr:colOff>
      <xdr:row>31</xdr:row>
      <xdr:rowOff>33338</xdr:rowOff>
    </xdr:from>
    <xdr:to>
      <xdr:col>9</xdr:col>
      <xdr:colOff>1066799</xdr:colOff>
      <xdr:row>32</xdr:row>
      <xdr:rowOff>38104</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rot="5400000">
          <a:off x="9464454" y="5959258"/>
          <a:ext cx="176216" cy="164032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219075</xdr:colOff>
      <xdr:row>3</xdr:row>
      <xdr:rowOff>76199</xdr:rowOff>
    </xdr:from>
    <xdr:to>
      <xdr:col>10</xdr:col>
      <xdr:colOff>47625</xdr:colOff>
      <xdr:row>11</xdr:row>
      <xdr:rowOff>123825</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5734715" y="674280"/>
          <a:ext cx="4701805" cy="1476376"/>
          <a:chOff x="5915025" y="447674"/>
          <a:chExt cx="3848100" cy="1058191"/>
        </a:xfrm>
      </xdr:grpSpPr>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5915025" y="447674"/>
            <a:ext cx="3848100" cy="991638"/>
          </a:xfrm>
          <a:prstGeom prst="wedgeRectCallout">
            <a:avLst>
              <a:gd name="adj1" fmla="val -48976"/>
              <a:gd name="adj2" fmla="val 63452"/>
            </a:avLst>
          </a:prstGeom>
          <a:solidFill>
            <a:schemeClr val="accent6">
              <a:lumMod val="20000"/>
              <a:lumOff val="80000"/>
            </a:schemeClr>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019799" y="474418"/>
            <a:ext cx="3508686" cy="10314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標準型</a:t>
            </a:r>
            <a:r>
              <a:rPr kumimoji="1" lang="en-US" altLang="ja-JP" sz="1000"/>
              <a:t>】</a:t>
            </a:r>
            <a:r>
              <a:rPr kumimoji="1" lang="ja-JP" altLang="en-US" sz="1000"/>
              <a:t>　</a:t>
            </a:r>
            <a:r>
              <a:rPr kumimoji="1" lang="ja-JP" altLang="en-US" sz="1000" u="sng"/>
              <a:t>基準額　</a:t>
            </a:r>
            <a:r>
              <a:rPr kumimoji="1" lang="en-US" altLang="ja-JP" sz="1000" u="sng"/>
              <a:t>1,200,000</a:t>
            </a:r>
            <a:r>
              <a:rPr kumimoji="1" lang="ja-JP" altLang="en-US" sz="1000" u="sng"/>
              <a:t>円</a:t>
            </a:r>
            <a:endParaRPr kumimoji="1" lang="en-US" altLang="ja-JP" sz="1000" u="sng"/>
          </a:p>
          <a:p>
            <a:r>
              <a:rPr kumimoji="1" lang="en-US" altLang="ja-JP" sz="1000"/>
              <a:t>※</a:t>
            </a:r>
            <a:r>
              <a:rPr kumimoji="1" lang="ja-JP" altLang="en-US" sz="1000"/>
              <a:t>月１回以上のこども食堂を開催</a:t>
            </a:r>
            <a:endParaRPr kumimoji="1" lang="en-US" altLang="ja-JP" sz="1000"/>
          </a:p>
          <a:p>
            <a:endParaRPr kumimoji="1" lang="en-US" altLang="ja-JP" sz="1000"/>
          </a:p>
          <a:p>
            <a:r>
              <a:rPr kumimoji="1" lang="en-US" altLang="ja-JP" sz="1000"/>
              <a:t>【</a:t>
            </a:r>
            <a:r>
              <a:rPr kumimoji="1" lang="ja-JP" altLang="en-US" sz="1000"/>
              <a:t>連携強化型</a:t>
            </a:r>
            <a:r>
              <a:rPr kumimoji="1" lang="en-US" altLang="ja-JP" sz="1000"/>
              <a:t>】</a:t>
            </a:r>
            <a:r>
              <a:rPr kumimoji="1" lang="ja-JP" altLang="en-US" sz="1000"/>
              <a:t>　</a:t>
            </a:r>
            <a:r>
              <a:rPr kumimoji="1" lang="ja-JP" altLang="en-US" sz="1000" u="sng"/>
              <a:t>基準額　</a:t>
            </a:r>
            <a:r>
              <a:rPr kumimoji="1" lang="en-US" altLang="ja-JP" sz="1000" u="sng"/>
              <a:t>1,560,000</a:t>
            </a:r>
            <a:r>
              <a:rPr kumimoji="1" lang="ja-JP" altLang="en-US" sz="1000" u="sng"/>
              <a:t>円</a:t>
            </a:r>
            <a:endParaRPr kumimoji="1" lang="en-US" altLang="ja-JP" sz="1000" u="sng"/>
          </a:p>
          <a:p>
            <a:r>
              <a:rPr kumimoji="1" lang="en-US" altLang="ja-JP" sz="1000"/>
              <a:t>※</a:t>
            </a:r>
            <a:r>
              <a:rPr kumimoji="1" lang="ja-JP" altLang="en-US" sz="1000"/>
              <a:t>「週１回以上のこども食堂開催」もしくは「月１回以上のこども食堂開催及び週１回以上の配食・宅食実施」</a:t>
            </a:r>
            <a:endParaRPr kumimoji="1" lang="en-US" altLang="ja-JP" sz="1000"/>
          </a:p>
          <a:p>
            <a:r>
              <a:rPr kumimoji="1" lang="en-US" altLang="ja-JP" sz="1000"/>
              <a:t>※</a:t>
            </a:r>
            <a:r>
              <a:rPr kumimoji="1" lang="ja-JP" altLang="en-US" sz="1000"/>
              <a:t>上記に加え、区との情報連携強化を図ること。</a:t>
            </a:r>
            <a:endParaRPr kumimoji="1" lang="en-US" altLang="ja-JP" sz="1000"/>
          </a:p>
          <a:p>
            <a:endParaRPr kumimoji="1" lang="ja-JP" altLang="en-US" sz="1050"/>
          </a:p>
        </xdr:txBody>
      </xdr:sp>
    </xdr:grpSp>
    <xdr:clientData/>
  </xdr:twoCellAnchor>
  <xdr:twoCellAnchor>
    <xdr:from>
      <xdr:col>7</xdr:col>
      <xdr:colOff>704850</xdr:colOff>
      <xdr:row>3</xdr:row>
      <xdr:rowOff>257175</xdr:rowOff>
    </xdr:from>
    <xdr:to>
      <xdr:col>9</xdr:col>
      <xdr:colOff>838200</xdr:colOff>
      <xdr:row>5</xdr:row>
      <xdr:rowOff>161925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8372475" y="866775"/>
          <a:ext cx="19240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★基準額を選択してください。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88"/>
  <sheetViews>
    <sheetView tabSelected="1" view="pageBreakPreview" zoomScale="70" zoomScaleNormal="100" zoomScaleSheetLayoutView="70" workbookViewId="0"/>
  </sheetViews>
  <sheetFormatPr defaultRowHeight="13.5" x14ac:dyDescent="0.15"/>
  <cols>
    <col min="1" max="1" width="16.25" customWidth="1"/>
    <col min="2" max="2" width="16.125" customWidth="1"/>
    <col min="3" max="3" width="22.625" bestFit="1" customWidth="1"/>
    <col min="4" max="4" width="9" hidden="1" customWidth="1"/>
    <col min="5" max="5" width="18.125" bestFit="1" customWidth="1"/>
    <col min="6" max="7" width="13.75" customWidth="1"/>
    <col min="8" max="8" width="14.5" customWidth="1"/>
    <col min="9" max="9" width="12.375" customWidth="1"/>
    <col min="10" max="11" width="11.125" customWidth="1"/>
    <col min="12" max="12" width="12" customWidth="1"/>
    <col min="13" max="13" width="10.875" customWidth="1"/>
    <col min="14" max="14" width="11.875" customWidth="1"/>
    <col min="15" max="19" width="12.625" customWidth="1"/>
  </cols>
  <sheetData>
    <row r="1" spans="1:29" x14ac:dyDescent="0.15">
      <c r="A1" s="30" t="s">
        <v>61</v>
      </c>
    </row>
    <row r="2" spans="1:29" x14ac:dyDescent="0.15">
      <c r="A2" s="30" t="s">
        <v>96</v>
      </c>
    </row>
    <row r="3" spans="1:29" ht="21" x14ac:dyDescent="0.15">
      <c r="A3" s="98" t="s">
        <v>2</v>
      </c>
      <c r="B3" s="98"/>
      <c r="C3" s="98"/>
      <c r="D3" s="98"/>
      <c r="E3" s="98"/>
      <c r="F3" s="98"/>
      <c r="G3" s="98"/>
      <c r="H3" s="98"/>
      <c r="I3" s="98"/>
      <c r="J3" s="98"/>
      <c r="K3" s="98"/>
      <c r="L3" s="98"/>
      <c r="M3" s="98"/>
      <c r="N3" s="8"/>
      <c r="O3" s="8"/>
      <c r="P3" s="8"/>
      <c r="Q3" s="8"/>
      <c r="R3" s="8"/>
      <c r="S3" s="8"/>
      <c r="T3" s="8"/>
      <c r="U3" s="8"/>
      <c r="V3" s="8"/>
      <c r="W3" s="8"/>
      <c r="X3" s="8"/>
      <c r="Y3" s="8"/>
      <c r="Z3" s="8"/>
      <c r="AA3" s="8"/>
      <c r="AB3" s="8"/>
      <c r="AC3" s="8"/>
    </row>
    <row r="4" spans="1:29" ht="21" x14ac:dyDescent="0.15">
      <c r="A4" s="23"/>
      <c r="B4" s="23"/>
      <c r="C4" s="23"/>
      <c r="D4" s="23"/>
      <c r="E4" s="23"/>
      <c r="F4" s="23"/>
      <c r="G4" s="23"/>
      <c r="H4" s="23"/>
      <c r="I4" s="23"/>
      <c r="J4" s="23"/>
      <c r="K4" s="68"/>
      <c r="L4" s="23"/>
      <c r="M4" s="23"/>
      <c r="N4" s="8"/>
      <c r="O4" s="8"/>
      <c r="P4" s="8"/>
      <c r="Q4" s="8"/>
      <c r="R4" s="8"/>
      <c r="S4" s="8"/>
      <c r="T4" s="8"/>
      <c r="U4" s="8"/>
      <c r="V4" s="8"/>
      <c r="W4" s="8"/>
      <c r="X4" s="8"/>
      <c r="Y4" s="8"/>
      <c r="Z4" s="8"/>
      <c r="AA4" s="8"/>
      <c r="AB4" s="8"/>
      <c r="AC4" s="8"/>
    </row>
    <row r="5" spans="1:29" x14ac:dyDescent="0.15">
      <c r="A5" s="106" t="s">
        <v>0</v>
      </c>
      <c r="B5" s="107"/>
      <c r="C5" s="110"/>
      <c r="D5" s="110"/>
      <c r="E5" s="110"/>
      <c r="F5" s="1"/>
      <c r="G5" s="1"/>
      <c r="H5" s="1"/>
      <c r="I5" s="1"/>
      <c r="J5" s="1"/>
      <c r="K5" s="1"/>
      <c r="L5" s="1"/>
      <c r="M5" s="1"/>
      <c r="N5" s="1"/>
      <c r="O5" s="1"/>
      <c r="P5" s="1"/>
      <c r="Q5" s="1"/>
      <c r="R5" s="1"/>
    </row>
    <row r="6" spans="1:29" x14ac:dyDescent="0.15">
      <c r="A6" s="108"/>
      <c r="B6" s="109"/>
      <c r="C6" s="110"/>
      <c r="D6" s="110"/>
      <c r="E6" s="110"/>
      <c r="F6" s="6"/>
      <c r="G6" s="6"/>
      <c r="H6" s="6"/>
      <c r="I6" s="6"/>
      <c r="J6" s="6"/>
      <c r="K6" s="6"/>
      <c r="L6" s="6"/>
    </row>
    <row r="7" spans="1:29" ht="13.5" customHeight="1" x14ac:dyDescent="0.15">
      <c r="A7" s="111" t="s">
        <v>100</v>
      </c>
      <c r="B7" s="112"/>
      <c r="C7" s="115">
        <f>G14+E52</f>
        <v>0</v>
      </c>
      <c r="D7" s="115"/>
      <c r="E7" s="115"/>
      <c r="F7" s="1"/>
      <c r="G7" s="1"/>
      <c r="H7" s="1"/>
      <c r="I7" s="1"/>
      <c r="J7" s="1"/>
      <c r="K7" s="1"/>
      <c r="L7" s="1"/>
      <c r="M7" s="1"/>
      <c r="N7" s="1"/>
      <c r="O7" s="1"/>
      <c r="P7" s="1"/>
      <c r="Q7" s="1"/>
      <c r="R7" s="1"/>
    </row>
    <row r="8" spans="1:29" x14ac:dyDescent="0.15">
      <c r="A8" s="113"/>
      <c r="B8" s="114"/>
      <c r="C8" s="115"/>
      <c r="D8" s="115"/>
      <c r="E8" s="115"/>
      <c r="F8" s="6"/>
      <c r="G8" s="6"/>
      <c r="H8" s="6"/>
      <c r="I8" s="6"/>
      <c r="J8" s="6"/>
      <c r="K8" s="6"/>
      <c r="L8" s="6"/>
    </row>
    <row r="9" spans="1:29" x14ac:dyDescent="0.15">
      <c r="A9" s="1"/>
      <c r="B9" s="1"/>
      <c r="C9" s="10"/>
      <c r="D9" s="10"/>
      <c r="E9" s="6"/>
      <c r="F9" s="6"/>
      <c r="G9" s="6"/>
      <c r="H9" s="6"/>
      <c r="I9" s="6"/>
      <c r="J9" s="6"/>
      <c r="K9" s="6"/>
      <c r="L9" s="6"/>
      <c r="M9" s="6"/>
      <c r="N9" s="6"/>
    </row>
    <row r="10" spans="1:29" x14ac:dyDescent="0.15">
      <c r="A10" s="1"/>
      <c r="B10" s="1"/>
      <c r="C10" s="10"/>
      <c r="D10" s="10"/>
      <c r="E10" s="6"/>
      <c r="F10" s="6"/>
      <c r="G10" s="6"/>
      <c r="H10" s="6"/>
      <c r="I10" s="6"/>
      <c r="J10" s="6"/>
      <c r="K10" s="6"/>
      <c r="L10" s="6"/>
      <c r="M10" s="6"/>
      <c r="N10" s="6"/>
    </row>
    <row r="11" spans="1:29" x14ac:dyDescent="0.15">
      <c r="A11" s="105" t="s">
        <v>99</v>
      </c>
      <c r="B11" s="105"/>
      <c r="C11" s="105"/>
      <c r="D11" s="36"/>
      <c r="E11" s="6"/>
      <c r="F11" s="6"/>
      <c r="G11" s="6"/>
      <c r="H11" s="6"/>
      <c r="I11" s="6"/>
      <c r="J11" s="6"/>
      <c r="K11" s="6"/>
      <c r="L11" s="6"/>
      <c r="M11" s="6"/>
      <c r="N11" s="6"/>
    </row>
    <row r="12" spans="1:29" x14ac:dyDescent="0.15">
      <c r="A12" s="1"/>
      <c r="B12" s="1"/>
      <c r="C12" s="1"/>
      <c r="D12" s="1"/>
      <c r="E12" s="1"/>
      <c r="F12" s="1"/>
      <c r="G12" s="1"/>
      <c r="H12" s="1"/>
      <c r="I12" s="1"/>
      <c r="J12" s="1"/>
      <c r="K12" s="1"/>
      <c r="L12" s="1"/>
      <c r="M12" s="1"/>
      <c r="N12" s="1"/>
    </row>
    <row r="13" spans="1:29" ht="15.75" customHeight="1" x14ac:dyDescent="0.15">
      <c r="A13" s="2" t="s">
        <v>77</v>
      </c>
      <c r="B13" s="24" t="s">
        <v>69</v>
      </c>
      <c r="C13" s="2" t="s">
        <v>70</v>
      </c>
      <c r="D13" s="2"/>
      <c r="E13" s="103" t="s">
        <v>79</v>
      </c>
      <c r="F13" s="104"/>
      <c r="G13" s="116" t="s">
        <v>71</v>
      </c>
      <c r="H13" s="116"/>
      <c r="I13" s="55"/>
      <c r="J13" s="6"/>
      <c r="K13" s="6"/>
      <c r="L13" s="6"/>
      <c r="M13" s="6"/>
      <c r="N13" s="6"/>
      <c r="O13" s="6"/>
      <c r="P13" s="6"/>
      <c r="Q13" s="6"/>
      <c r="R13" s="6"/>
      <c r="S13" s="6"/>
      <c r="T13" s="6"/>
      <c r="U13" s="6"/>
      <c r="V13" s="6"/>
      <c r="W13" s="6"/>
    </row>
    <row r="14" spans="1:29" x14ac:dyDescent="0.15">
      <c r="A14" s="101">
        <f>F34</f>
        <v>0</v>
      </c>
      <c r="B14" s="101">
        <f>L34+M34</f>
        <v>0</v>
      </c>
      <c r="C14" s="101">
        <f>A14-B14</f>
        <v>0</v>
      </c>
      <c r="D14" s="49"/>
      <c r="E14" s="99">
        <f>SUM(D22:D33)</f>
        <v>0</v>
      </c>
      <c r="F14" s="100"/>
      <c r="G14" s="117">
        <f>MIN(C14,E14)</f>
        <v>0</v>
      </c>
      <c r="H14" s="117"/>
      <c r="I14" s="42"/>
      <c r="J14" s="7"/>
      <c r="K14" s="7"/>
      <c r="L14" s="7"/>
      <c r="M14" s="7"/>
      <c r="N14" s="7"/>
      <c r="O14" s="7"/>
      <c r="P14" s="7"/>
      <c r="Q14" s="7"/>
      <c r="R14" s="7"/>
      <c r="S14" s="7"/>
      <c r="T14" s="7"/>
      <c r="U14" s="7"/>
      <c r="V14" s="7"/>
      <c r="W14" s="7"/>
    </row>
    <row r="15" spans="1:29" x14ac:dyDescent="0.15">
      <c r="A15" s="102"/>
      <c r="B15" s="102"/>
      <c r="C15" s="102"/>
      <c r="D15" s="50"/>
      <c r="E15" s="99"/>
      <c r="F15" s="100"/>
      <c r="G15" s="117"/>
      <c r="H15" s="117"/>
      <c r="I15" s="42"/>
      <c r="J15" s="7"/>
      <c r="K15" s="7"/>
      <c r="L15" s="7"/>
      <c r="M15" s="7"/>
      <c r="N15" s="7"/>
      <c r="O15" s="7"/>
      <c r="P15" s="7"/>
      <c r="Q15" s="7"/>
      <c r="R15" s="7"/>
      <c r="S15" s="7"/>
      <c r="T15" s="7"/>
      <c r="U15" s="7"/>
      <c r="V15" s="7"/>
      <c r="W15" s="7"/>
    </row>
    <row r="16" spans="1:29" hidden="1" x14ac:dyDescent="0.15"/>
    <row r="17" spans="1:30" x14ac:dyDescent="0.15">
      <c r="E17" s="89"/>
      <c r="F17" s="89"/>
      <c r="G17" s="89"/>
      <c r="H17" s="89"/>
      <c r="I17" s="89"/>
    </row>
    <row r="18" spans="1:30" x14ac:dyDescent="0.15">
      <c r="E18" s="48"/>
      <c r="F18" s="48"/>
      <c r="G18" s="48"/>
      <c r="H18" s="48"/>
      <c r="I18" s="48"/>
    </row>
    <row r="20" spans="1:30" ht="19.5" customHeight="1" x14ac:dyDescent="0.15">
      <c r="A20" s="130" t="s">
        <v>58</v>
      </c>
      <c r="B20" s="131"/>
      <c r="C20" s="95" t="s">
        <v>50</v>
      </c>
      <c r="D20" s="96"/>
      <c r="E20" s="97"/>
      <c r="F20" s="88" t="s">
        <v>57</v>
      </c>
      <c r="G20" s="90" t="s">
        <v>51</v>
      </c>
      <c r="H20" s="91"/>
      <c r="I20" s="91"/>
      <c r="J20" s="91"/>
      <c r="K20" s="92"/>
      <c r="L20" s="88" t="s">
        <v>52</v>
      </c>
      <c r="M20" s="88"/>
      <c r="N20" s="88" t="s">
        <v>65</v>
      </c>
      <c r="O20" s="72" t="s">
        <v>97</v>
      </c>
    </row>
    <row r="21" spans="1:30" ht="27" x14ac:dyDescent="0.15">
      <c r="A21" s="24" t="s">
        <v>49</v>
      </c>
      <c r="B21" s="12" t="s">
        <v>60</v>
      </c>
      <c r="C21" s="19" t="s">
        <v>44</v>
      </c>
      <c r="D21" s="19"/>
      <c r="E21" s="19" t="s">
        <v>101</v>
      </c>
      <c r="F21" s="88"/>
      <c r="G21" s="19" t="s">
        <v>10</v>
      </c>
      <c r="H21" s="54" t="s">
        <v>78</v>
      </c>
      <c r="I21" s="19" t="s">
        <v>11</v>
      </c>
      <c r="J21" s="19" t="s">
        <v>12</v>
      </c>
      <c r="K21" s="70" t="s">
        <v>105</v>
      </c>
      <c r="L21" s="19" t="s">
        <v>43</v>
      </c>
      <c r="M21" s="19" t="s">
        <v>59</v>
      </c>
      <c r="N21" s="88"/>
      <c r="O21" s="72"/>
      <c r="P21" s="11"/>
      <c r="Q21" s="3"/>
      <c r="R21" s="3"/>
      <c r="S21" s="3"/>
      <c r="T21" s="4"/>
      <c r="U21" s="4"/>
      <c r="V21" s="5"/>
      <c r="W21" s="5"/>
      <c r="X21" s="5"/>
      <c r="Y21" s="3"/>
      <c r="Z21" s="3"/>
      <c r="AA21" s="3"/>
      <c r="AB21" s="3"/>
      <c r="AC21" s="3"/>
      <c r="AD21" s="3"/>
    </row>
    <row r="22" spans="1:30" ht="20.100000000000001" customHeight="1" x14ac:dyDescent="0.15">
      <c r="A22" s="28" t="s">
        <v>16</v>
      </c>
      <c r="B22" s="33" t="s">
        <v>56</v>
      </c>
      <c r="C22" s="34" t="s">
        <v>46</v>
      </c>
      <c r="D22" s="34">
        <f>IF(COUNT(G22:K22),120000,0)</f>
        <v>0</v>
      </c>
      <c r="E22" s="34" t="s">
        <v>46</v>
      </c>
      <c r="F22" s="13">
        <f>SUM(G22:K22)</f>
        <v>0</v>
      </c>
      <c r="G22" s="35"/>
      <c r="H22" s="35"/>
      <c r="I22" s="35"/>
      <c r="J22" s="35"/>
      <c r="K22" s="35"/>
      <c r="L22" s="35"/>
      <c r="M22" s="35"/>
      <c r="N22" s="33"/>
      <c r="O22" s="61" t="e">
        <f>G22/N22</f>
        <v>#DIV/0!</v>
      </c>
    </row>
    <row r="23" spans="1:30" ht="20.100000000000001" customHeight="1" x14ac:dyDescent="0.15">
      <c r="A23" s="28" t="s">
        <v>17</v>
      </c>
      <c r="B23" s="33" t="s">
        <v>56</v>
      </c>
      <c r="C23" s="34" t="s">
        <v>46</v>
      </c>
      <c r="D23" s="34">
        <f t="shared" ref="D23:D33" si="0">IF(COUNT(G23:K23),120000,0)</f>
        <v>0</v>
      </c>
      <c r="E23" s="34" t="s">
        <v>46</v>
      </c>
      <c r="F23" s="69">
        <f t="shared" ref="F23:F33" si="1">SUM(G23:K23)</f>
        <v>0</v>
      </c>
      <c r="G23" s="35"/>
      <c r="H23" s="35"/>
      <c r="I23" s="35"/>
      <c r="J23" s="35"/>
      <c r="K23" s="35"/>
      <c r="L23" s="35"/>
      <c r="M23" s="35"/>
      <c r="N23" s="33"/>
      <c r="O23" s="61" t="e">
        <f>G23/N23</f>
        <v>#DIV/0!</v>
      </c>
    </row>
    <row r="24" spans="1:30" ht="20.100000000000001" customHeight="1" x14ac:dyDescent="0.15">
      <c r="A24" s="28" t="s">
        <v>18</v>
      </c>
      <c r="B24" s="33" t="s">
        <v>56</v>
      </c>
      <c r="C24" s="34" t="s">
        <v>46</v>
      </c>
      <c r="D24" s="34">
        <f t="shared" si="0"/>
        <v>0</v>
      </c>
      <c r="E24" s="34" t="s">
        <v>46</v>
      </c>
      <c r="F24" s="69">
        <f t="shared" si="1"/>
        <v>0</v>
      </c>
      <c r="G24" s="35"/>
      <c r="H24" s="35"/>
      <c r="I24" s="35"/>
      <c r="J24" s="35"/>
      <c r="K24" s="35"/>
      <c r="L24" s="35"/>
      <c r="M24" s="35"/>
      <c r="N24" s="33"/>
      <c r="O24" s="61" t="e">
        <f t="shared" ref="O24:O32" si="2">G24/N24</f>
        <v>#DIV/0!</v>
      </c>
    </row>
    <row r="25" spans="1:30" ht="20.100000000000001" customHeight="1" x14ac:dyDescent="0.15">
      <c r="A25" s="28" t="s">
        <v>19</v>
      </c>
      <c r="B25" s="33" t="s">
        <v>56</v>
      </c>
      <c r="C25" s="34" t="s">
        <v>46</v>
      </c>
      <c r="D25" s="34">
        <f t="shared" si="0"/>
        <v>0</v>
      </c>
      <c r="E25" s="34" t="s">
        <v>46</v>
      </c>
      <c r="F25" s="69">
        <f t="shared" si="1"/>
        <v>0</v>
      </c>
      <c r="G25" s="35"/>
      <c r="H25" s="35"/>
      <c r="I25" s="35"/>
      <c r="J25" s="35"/>
      <c r="K25" s="35"/>
      <c r="L25" s="35"/>
      <c r="M25" s="35"/>
      <c r="N25" s="33"/>
      <c r="O25" s="61" t="e">
        <f t="shared" si="2"/>
        <v>#DIV/0!</v>
      </c>
    </row>
    <row r="26" spans="1:30" ht="20.100000000000001" customHeight="1" x14ac:dyDescent="0.15">
      <c r="A26" s="28" t="s">
        <v>20</v>
      </c>
      <c r="B26" s="33" t="s">
        <v>56</v>
      </c>
      <c r="C26" s="34" t="s">
        <v>46</v>
      </c>
      <c r="D26" s="34">
        <f t="shared" si="0"/>
        <v>0</v>
      </c>
      <c r="E26" s="34" t="s">
        <v>46</v>
      </c>
      <c r="F26" s="69">
        <f t="shared" si="1"/>
        <v>0</v>
      </c>
      <c r="G26" s="35"/>
      <c r="H26" s="35"/>
      <c r="I26" s="35"/>
      <c r="J26" s="35"/>
      <c r="K26" s="35"/>
      <c r="L26" s="35"/>
      <c r="M26" s="35"/>
      <c r="N26" s="33"/>
      <c r="O26" s="61" t="e">
        <f t="shared" si="2"/>
        <v>#DIV/0!</v>
      </c>
    </row>
    <row r="27" spans="1:30" ht="20.100000000000001" customHeight="1" x14ac:dyDescent="0.15">
      <c r="A27" s="28" t="s">
        <v>21</v>
      </c>
      <c r="B27" s="33" t="s">
        <v>56</v>
      </c>
      <c r="C27" s="34" t="s">
        <v>46</v>
      </c>
      <c r="D27" s="34">
        <f t="shared" si="0"/>
        <v>0</v>
      </c>
      <c r="E27" s="34" t="s">
        <v>46</v>
      </c>
      <c r="F27" s="69">
        <f t="shared" si="1"/>
        <v>0</v>
      </c>
      <c r="G27" s="35"/>
      <c r="H27" s="35"/>
      <c r="I27" s="35"/>
      <c r="J27" s="35"/>
      <c r="K27" s="35"/>
      <c r="L27" s="35"/>
      <c r="M27" s="35"/>
      <c r="N27" s="33"/>
      <c r="O27" s="61" t="e">
        <f t="shared" si="2"/>
        <v>#DIV/0!</v>
      </c>
    </row>
    <row r="28" spans="1:30" ht="20.100000000000001" customHeight="1" x14ac:dyDescent="0.15">
      <c r="A28" s="28" t="s">
        <v>25</v>
      </c>
      <c r="B28" s="33" t="s">
        <v>56</v>
      </c>
      <c r="C28" s="34" t="s">
        <v>46</v>
      </c>
      <c r="D28" s="34">
        <f t="shared" si="0"/>
        <v>0</v>
      </c>
      <c r="E28" s="34" t="s">
        <v>46</v>
      </c>
      <c r="F28" s="69">
        <f t="shared" si="1"/>
        <v>0</v>
      </c>
      <c r="G28" s="35"/>
      <c r="H28" s="35"/>
      <c r="I28" s="35"/>
      <c r="J28" s="35"/>
      <c r="K28" s="35"/>
      <c r="L28" s="35"/>
      <c r="M28" s="35"/>
      <c r="N28" s="33"/>
      <c r="O28" s="61" t="e">
        <f t="shared" si="2"/>
        <v>#DIV/0!</v>
      </c>
    </row>
    <row r="29" spans="1:30" ht="20.100000000000001" customHeight="1" x14ac:dyDescent="0.15">
      <c r="A29" s="28" t="s">
        <v>26</v>
      </c>
      <c r="B29" s="33" t="s">
        <v>56</v>
      </c>
      <c r="C29" s="34" t="s">
        <v>46</v>
      </c>
      <c r="D29" s="34">
        <f t="shared" si="0"/>
        <v>0</v>
      </c>
      <c r="E29" s="34" t="s">
        <v>46</v>
      </c>
      <c r="F29" s="69">
        <f t="shared" si="1"/>
        <v>0</v>
      </c>
      <c r="G29" s="35"/>
      <c r="H29" s="35"/>
      <c r="I29" s="35"/>
      <c r="J29" s="35"/>
      <c r="K29" s="35"/>
      <c r="L29" s="35"/>
      <c r="M29" s="35"/>
      <c r="N29" s="33"/>
      <c r="O29" s="61" t="e">
        <f t="shared" si="2"/>
        <v>#DIV/0!</v>
      </c>
    </row>
    <row r="30" spans="1:30" ht="20.100000000000001" customHeight="1" x14ac:dyDescent="0.15">
      <c r="A30" s="28" t="s">
        <v>27</v>
      </c>
      <c r="B30" s="33" t="s">
        <v>56</v>
      </c>
      <c r="C30" s="34" t="s">
        <v>46</v>
      </c>
      <c r="D30" s="34">
        <f t="shared" si="0"/>
        <v>0</v>
      </c>
      <c r="E30" s="34" t="s">
        <v>46</v>
      </c>
      <c r="F30" s="69">
        <f t="shared" si="1"/>
        <v>0</v>
      </c>
      <c r="G30" s="35"/>
      <c r="H30" s="35"/>
      <c r="I30" s="35"/>
      <c r="J30" s="35"/>
      <c r="K30" s="35"/>
      <c r="L30" s="35"/>
      <c r="M30" s="35"/>
      <c r="N30" s="33"/>
      <c r="O30" s="61" t="e">
        <f t="shared" si="2"/>
        <v>#DIV/0!</v>
      </c>
    </row>
    <row r="31" spans="1:30" ht="20.100000000000001" customHeight="1" x14ac:dyDescent="0.15">
      <c r="A31" s="28" t="s">
        <v>22</v>
      </c>
      <c r="B31" s="33" t="s">
        <v>56</v>
      </c>
      <c r="C31" s="34" t="s">
        <v>46</v>
      </c>
      <c r="D31" s="34">
        <f t="shared" si="0"/>
        <v>0</v>
      </c>
      <c r="E31" s="34" t="s">
        <v>46</v>
      </c>
      <c r="F31" s="69">
        <f t="shared" si="1"/>
        <v>0</v>
      </c>
      <c r="G31" s="35"/>
      <c r="H31" s="35"/>
      <c r="I31" s="35"/>
      <c r="J31" s="35"/>
      <c r="K31" s="35"/>
      <c r="L31" s="35"/>
      <c r="M31" s="35"/>
      <c r="N31" s="33"/>
      <c r="O31" s="61" t="e">
        <f t="shared" si="2"/>
        <v>#DIV/0!</v>
      </c>
    </row>
    <row r="32" spans="1:30" ht="20.100000000000001" customHeight="1" x14ac:dyDescent="0.15">
      <c r="A32" s="28" t="s">
        <v>23</v>
      </c>
      <c r="B32" s="33" t="s">
        <v>56</v>
      </c>
      <c r="C32" s="34" t="s">
        <v>46</v>
      </c>
      <c r="D32" s="34">
        <f t="shared" si="0"/>
        <v>0</v>
      </c>
      <c r="E32" s="34" t="s">
        <v>46</v>
      </c>
      <c r="F32" s="69">
        <f t="shared" si="1"/>
        <v>0</v>
      </c>
      <c r="G32" s="35"/>
      <c r="H32" s="35"/>
      <c r="I32" s="35"/>
      <c r="J32" s="35"/>
      <c r="K32" s="35"/>
      <c r="L32" s="35"/>
      <c r="M32" s="35"/>
      <c r="N32" s="33"/>
      <c r="O32" s="61" t="e">
        <f t="shared" si="2"/>
        <v>#DIV/0!</v>
      </c>
    </row>
    <row r="33" spans="1:15" ht="20.100000000000001" customHeight="1" thickBot="1" x14ac:dyDescent="0.2">
      <c r="A33" s="28" t="s">
        <v>24</v>
      </c>
      <c r="B33" s="33" t="s">
        <v>56</v>
      </c>
      <c r="C33" s="34" t="s">
        <v>46</v>
      </c>
      <c r="D33" s="34">
        <f t="shared" si="0"/>
        <v>0</v>
      </c>
      <c r="E33" s="34" t="s">
        <v>46</v>
      </c>
      <c r="F33" s="69">
        <f t="shared" si="1"/>
        <v>0</v>
      </c>
      <c r="G33" s="35"/>
      <c r="H33" s="35"/>
      <c r="I33" s="35"/>
      <c r="J33" s="35"/>
      <c r="K33" s="35"/>
      <c r="L33" s="35"/>
      <c r="M33" s="35"/>
      <c r="N33" s="33"/>
      <c r="O33" s="61" t="e">
        <f>G33/N33</f>
        <v>#DIV/0!</v>
      </c>
    </row>
    <row r="34" spans="1:15" ht="20.100000000000001" customHeight="1" thickBot="1" x14ac:dyDescent="0.2">
      <c r="F34" s="56">
        <f>SUM(F22:F33)</f>
        <v>0</v>
      </c>
      <c r="G34" s="41">
        <f t="shared" ref="G34:M34" si="3">SUM(G22:G33)</f>
        <v>0</v>
      </c>
      <c r="H34" s="15">
        <f>SUM(H22:H33)</f>
        <v>0</v>
      </c>
      <c r="I34" s="15">
        <f t="shared" si="3"/>
        <v>0</v>
      </c>
      <c r="J34" s="15">
        <f t="shared" si="3"/>
        <v>0</v>
      </c>
      <c r="K34" s="15">
        <f t="shared" si="3"/>
        <v>0</v>
      </c>
      <c r="L34" s="15">
        <f t="shared" si="3"/>
        <v>0</v>
      </c>
      <c r="M34" s="15">
        <f t="shared" si="3"/>
        <v>0</v>
      </c>
      <c r="N34" s="16">
        <f>SUM(N22:N33)</f>
        <v>0</v>
      </c>
      <c r="O34" s="61" t="e">
        <f>G34/N34</f>
        <v>#DIV/0!</v>
      </c>
    </row>
    <row r="35" spans="1:15" x14ac:dyDescent="0.15">
      <c r="F35" s="17" t="s">
        <v>4</v>
      </c>
      <c r="G35" s="17"/>
      <c r="H35" s="17"/>
      <c r="I35" s="17"/>
      <c r="J35" s="17"/>
      <c r="K35" s="71"/>
      <c r="L35" s="87"/>
      <c r="M35" s="87"/>
      <c r="N35" s="18"/>
    </row>
    <row r="36" spans="1:15" ht="13.5" customHeight="1" x14ac:dyDescent="0.15">
      <c r="F36" s="132" t="s">
        <v>72</v>
      </c>
      <c r="G36" s="40"/>
      <c r="H36" s="40"/>
      <c r="I36" s="20"/>
      <c r="J36" s="20"/>
      <c r="K36" s="66"/>
      <c r="L36" s="86" t="s">
        <v>73</v>
      </c>
      <c r="M36" s="86"/>
      <c r="N36" s="86"/>
    </row>
    <row r="37" spans="1:15" x14ac:dyDescent="0.15">
      <c r="F37" s="132"/>
      <c r="G37" s="40"/>
      <c r="H37" s="40"/>
      <c r="I37" s="20"/>
      <c r="J37" s="20"/>
      <c r="K37" s="66"/>
      <c r="L37" s="86"/>
      <c r="M37" s="86"/>
      <c r="N37" s="86"/>
    </row>
    <row r="38" spans="1:15" ht="12" customHeight="1" x14ac:dyDescent="0.15">
      <c r="E38" s="40"/>
      <c r="F38" s="40"/>
      <c r="G38" s="40"/>
      <c r="H38" s="20"/>
      <c r="I38" s="20"/>
      <c r="J38" s="86"/>
      <c r="K38" s="86"/>
      <c r="L38" s="86"/>
      <c r="M38" s="86"/>
    </row>
    <row r="39" spans="1:15" ht="15.75" customHeight="1" x14ac:dyDescent="0.15">
      <c r="A39" t="s">
        <v>98</v>
      </c>
    </row>
    <row r="40" spans="1:15" ht="13.5" customHeight="1" x14ac:dyDescent="0.15">
      <c r="A40" t="s">
        <v>29</v>
      </c>
    </row>
    <row r="41" spans="1:15" ht="13.5" customHeight="1" x14ac:dyDescent="0.15"/>
    <row r="42" spans="1:15" ht="24.75" customHeight="1" x14ac:dyDescent="0.15">
      <c r="A42" s="146" t="s">
        <v>6</v>
      </c>
      <c r="B42" s="146"/>
      <c r="C42" s="146"/>
      <c r="D42" s="45"/>
      <c r="E42" s="137"/>
      <c r="F42" s="137"/>
      <c r="G42" s="137"/>
      <c r="H42" s="137"/>
      <c r="I42" s="137"/>
      <c r="J42" s="137"/>
      <c r="K42" s="137"/>
      <c r="L42" s="137"/>
      <c r="M42" s="138"/>
    </row>
    <row r="43" spans="1:15" ht="63.75" customHeight="1" x14ac:dyDescent="0.15">
      <c r="A43" s="133" t="s">
        <v>8</v>
      </c>
      <c r="B43" s="133"/>
      <c r="C43" s="133"/>
      <c r="D43" s="38"/>
      <c r="E43" s="93" t="s">
        <v>13</v>
      </c>
      <c r="F43" s="93"/>
      <c r="G43" s="93"/>
      <c r="H43" s="93"/>
      <c r="I43" s="93"/>
      <c r="J43" s="93"/>
      <c r="K43" s="93"/>
      <c r="L43" s="93"/>
      <c r="M43" s="94"/>
    </row>
    <row r="44" spans="1:15" ht="51.75" customHeight="1" x14ac:dyDescent="0.15">
      <c r="A44" s="133" t="s">
        <v>11</v>
      </c>
      <c r="B44" s="133"/>
      <c r="C44" s="133"/>
      <c r="D44" s="38"/>
      <c r="E44" s="93" t="s">
        <v>30</v>
      </c>
      <c r="F44" s="93"/>
      <c r="G44" s="93"/>
      <c r="H44" s="93"/>
      <c r="I44" s="93"/>
      <c r="J44" s="93"/>
      <c r="K44" s="93"/>
      <c r="L44" s="93"/>
      <c r="M44" s="94"/>
    </row>
    <row r="45" spans="1:15" ht="65.25" customHeight="1" x14ac:dyDescent="0.15">
      <c r="A45" s="133" t="s">
        <v>9</v>
      </c>
      <c r="B45" s="133"/>
      <c r="C45" s="133"/>
      <c r="D45" s="38"/>
      <c r="E45" s="93" t="s">
        <v>104</v>
      </c>
      <c r="F45" s="93"/>
      <c r="G45" s="93"/>
      <c r="H45" s="93"/>
      <c r="I45" s="93"/>
      <c r="J45" s="93"/>
      <c r="K45" s="93"/>
      <c r="L45" s="93"/>
      <c r="M45" s="94"/>
    </row>
    <row r="46" spans="1:15" ht="65.25" customHeight="1" x14ac:dyDescent="0.15">
      <c r="A46" s="133" t="s">
        <v>105</v>
      </c>
      <c r="B46" s="133"/>
      <c r="C46" s="133"/>
      <c r="D46" s="67"/>
      <c r="E46" s="93" t="s">
        <v>106</v>
      </c>
      <c r="F46" s="93"/>
      <c r="G46" s="93"/>
      <c r="H46" s="93"/>
      <c r="I46" s="93"/>
      <c r="J46" s="93"/>
      <c r="K46" s="93"/>
      <c r="L46" s="93"/>
      <c r="M46" s="94"/>
    </row>
    <row r="47" spans="1:15" ht="14.25" x14ac:dyDescent="0.15">
      <c r="A47" s="26"/>
      <c r="B47" s="26"/>
      <c r="C47" s="26"/>
      <c r="D47" s="26"/>
      <c r="E47" s="27"/>
      <c r="F47" s="27"/>
      <c r="G47" s="27"/>
      <c r="H47" s="27"/>
      <c r="I47" s="27"/>
      <c r="J47" s="27"/>
      <c r="K47" s="27"/>
      <c r="L47" s="27"/>
      <c r="M47" s="27"/>
    </row>
    <row r="49" spans="1:13" x14ac:dyDescent="0.15">
      <c r="A49" s="29" t="s">
        <v>102</v>
      </c>
    </row>
    <row r="50" spans="1:13" ht="14.25" thickBot="1" x14ac:dyDescent="0.2"/>
    <row r="51" spans="1:13" x14ac:dyDescent="0.15">
      <c r="A51" s="104" t="s">
        <v>35</v>
      </c>
      <c r="B51" s="139"/>
      <c r="C51" s="2" t="s">
        <v>36</v>
      </c>
      <c r="D51" s="47"/>
      <c r="E51" s="77" t="s">
        <v>80</v>
      </c>
      <c r="F51" s="78"/>
      <c r="G51" s="79"/>
      <c r="H51" s="6"/>
      <c r="I51" s="6"/>
      <c r="J51" s="6"/>
      <c r="K51" s="6"/>
      <c r="L51" s="6"/>
      <c r="M51" s="6"/>
    </row>
    <row r="52" spans="1:13" x14ac:dyDescent="0.15">
      <c r="A52" s="140">
        <f>E63</f>
        <v>0</v>
      </c>
      <c r="B52" s="141"/>
      <c r="C52" s="144">
        <v>500000</v>
      </c>
      <c r="D52" s="52"/>
      <c r="E52" s="80">
        <f>MIN(A52,C52)</f>
        <v>0</v>
      </c>
      <c r="F52" s="81"/>
      <c r="G52" s="82"/>
      <c r="H52" s="7"/>
      <c r="I52" s="7"/>
      <c r="J52" s="7"/>
      <c r="K52" s="7"/>
      <c r="L52" s="7"/>
      <c r="M52" s="7"/>
    </row>
    <row r="53" spans="1:13" ht="14.25" thickBot="1" x14ac:dyDescent="0.2">
      <c r="A53" s="142"/>
      <c r="B53" s="143"/>
      <c r="C53" s="145"/>
      <c r="D53" s="53"/>
      <c r="E53" s="83"/>
      <c r="F53" s="84"/>
      <c r="G53" s="85"/>
      <c r="H53" s="7"/>
      <c r="I53" s="7"/>
      <c r="J53" s="7"/>
      <c r="K53" s="7"/>
      <c r="L53" s="7"/>
      <c r="M53" s="7"/>
    </row>
    <row r="55" spans="1:13" x14ac:dyDescent="0.15">
      <c r="A55" s="73" t="s">
        <v>33</v>
      </c>
      <c r="B55" s="73"/>
      <c r="C55" s="73"/>
      <c r="D55" s="32"/>
      <c r="E55" s="2" t="s">
        <v>81</v>
      </c>
      <c r="F55" s="95" t="s">
        <v>48</v>
      </c>
      <c r="G55" s="96"/>
      <c r="H55" s="96"/>
      <c r="I55" s="96"/>
      <c r="J55" s="97"/>
      <c r="K55" s="173"/>
      <c r="L55" s="43"/>
    </row>
    <row r="56" spans="1:13" x14ac:dyDescent="0.15">
      <c r="A56" s="120"/>
      <c r="B56" s="120"/>
      <c r="C56" s="120"/>
      <c r="D56" s="51"/>
      <c r="E56" s="63"/>
      <c r="F56" s="74"/>
      <c r="G56" s="75"/>
      <c r="H56" s="75"/>
      <c r="I56" s="75"/>
      <c r="J56" s="76"/>
      <c r="K56" s="174"/>
      <c r="L56" s="44"/>
    </row>
    <row r="57" spans="1:13" x14ac:dyDescent="0.15">
      <c r="A57" s="120"/>
      <c r="B57" s="120"/>
      <c r="C57" s="120"/>
      <c r="D57" s="51"/>
      <c r="E57" s="63"/>
      <c r="F57" s="74"/>
      <c r="G57" s="75"/>
      <c r="H57" s="75"/>
      <c r="I57" s="75"/>
      <c r="J57" s="76"/>
      <c r="K57" s="174"/>
      <c r="L57" s="44"/>
    </row>
    <row r="58" spans="1:13" x14ac:dyDescent="0.15">
      <c r="A58" s="120"/>
      <c r="B58" s="120"/>
      <c r="C58" s="120"/>
      <c r="D58" s="51"/>
      <c r="E58" s="63"/>
      <c r="F58" s="74"/>
      <c r="G58" s="75"/>
      <c r="H58" s="75"/>
      <c r="I58" s="75"/>
      <c r="J58" s="76"/>
      <c r="K58" s="174"/>
      <c r="L58" s="44"/>
    </row>
    <row r="59" spans="1:13" x14ac:dyDescent="0.15">
      <c r="A59" s="120"/>
      <c r="B59" s="120"/>
      <c r="C59" s="120"/>
      <c r="D59" s="51"/>
      <c r="E59" s="63"/>
      <c r="F59" s="74"/>
      <c r="G59" s="75"/>
      <c r="H59" s="75"/>
      <c r="I59" s="75"/>
      <c r="J59" s="76"/>
      <c r="K59" s="174"/>
      <c r="L59" s="44"/>
    </row>
    <row r="60" spans="1:13" x14ac:dyDescent="0.15">
      <c r="A60" s="124"/>
      <c r="B60" s="125"/>
      <c r="C60" s="126"/>
      <c r="D60" s="46"/>
      <c r="E60" s="63"/>
      <c r="F60" s="74"/>
      <c r="G60" s="75"/>
      <c r="H60" s="75"/>
      <c r="I60" s="75"/>
      <c r="J60" s="76"/>
      <c r="K60" s="174"/>
      <c r="L60" s="44"/>
    </row>
    <row r="61" spans="1:13" ht="14.25" thickBot="1" x14ac:dyDescent="0.2">
      <c r="A61" s="134"/>
      <c r="B61" s="135"/>
      <c r="C61" s="136"/>
      <c r="D61" s="57"/>
      <c r="E61" s="64"/>
      <c r="F61" s="74"/>
      <c r="G61" s="75"/>
      <c r="H61" s="75"/>
      <c r="I61" s="75"/>
      <c r="J61" s="76"/>
      <c r="K61" s="174"/>
      <c r="L61" s="44"/>
    </row>
    <row r="62" spans="1:13" ht="14.25" thickTop="1" x14ac:dyDescent="0.15">
      <c r="A62" s="121" t="s">
        <v>75</v>
      </c>
      <c r="B62" s="122"/>
      <c r="C62" s="122"/>
      <c r="D62" s="10"/>
      <c r="E62" s="62">
        <f>SUM(E56:E61)</f>
        <v>0</v>
      </c>
    </row>
    <row r="63" spans="1:13" x14ac:dyDescent="0.15">
      <c r="A63" s="121" t="s">
        <v>74</v>
      </c>
      <c r="B63" s="122"/>
      <c r="C63" s="122"/>
      <c r="D63" s="10"/>
      <c r="E63" s="58">
        <f>IF(C52=500000,0.5,0.2)*E62</f>
        <v>0</v>
      </c>
    </row>
    <row r="64" spans="1:13" x14ac:dyDescent="0.15">
      <c r="A64" s="10"/>
      <c r="B64" s="10"/>
      <c r="C64" s="10"/>
      <c r="D64" s="10"/>
      <c r="E64" s="31" t="s">
        <v>4</v>
      </c>
    </row>
    <row r="65" spans="1:13" x14ac:dyDescent="0.15">
      <c r="A65" s="123" t="s">
        <v>66</v>
      </c>
      <c r="B65" s="123"/>
      <c r="C65" s="123"/>
      <c r="D65" s="39"/>
      <c r="E65" s="40" t="s">
        <v>82</v>
      </c>
    </row>
    <row r="66" spans="1:13" x14ac:dyDescent="0.15">
      <c r="A66" s="123"/>
      <c r="B66" s="123"/>
      <c r="C66" s="123"/>
      <c r="D66" s="39"/>
      <c r="E66" s="31"/>
    </row>
    <row r="67" spans="1:13" x14ac:dyDescent="0.15">
      <c r="A67" t="s">
        <v>67</v>
      </c>
    </row>
    <row r="68" spans="1:13" x14ac:dyDescent="0.15">
      <c r="A68" t="s">
        <v>76</v>
      </c>
      <c r="I68" t="s">
        <v>95</v>
      </c>
    </row>
    <row r="69" spans="1:13" ht="14.25" x14ac:dyDescent="0.15">
      <c r="A69" s="127" t="s">
        <v>6</v>
      </c>
      <c r="B69" s="128"/>
      <c r="C69" s="128"/>
      <c r="D69" s="37"/>
      <c r="E69" s="128"/>
      <c r="F69" s="128"/>
      <c r="G69" s="128"/>
      <c r="H69" s="128"/>
      <c r="I69" s="128"/>
      <c r="J69" s="128"/>
      <c r="K69" s="128"/>
      <c r="L69" s="128"/>
      <c r="M69" s="129"/>
    </row>
    <row r="70" spans="1:13" ht="47.25" customHeight="1" x14ac:dyDescent="0.15">
      <c r="A70" s="118" t="s">
        <v>15</v>
      </c>
      <c r="B70" s="119"/>
      <c r="C70" s="119"/>
      <c r="D70" s="38"/>
      <c r="E70" s="93" t="s">
        <v>68</v>
      </c>
      <c r="F70" s="93"/>
      <c r="G70" s="93"/>
      <c r="H70" s="93"/>
      <c r="I70" s="93"/>
      <c r="J70" s="93"/>
      <c r="K70" s="93"/>
      <c r="L70" s="93"/>
      <c r="M70" s="94"/>
    </row>
    <row r="72" spans="1:13" x14ac:dyDescent="0.15">
      <c r="A72" s="29" t="s">
        <v>103</v>
      </c>
    </row>
    <row r="73" spans="1:13" x14ac:dyDescent="0.15">
      <c r="A73" t="s">
        <v>83</v>
      </c>
    </row>
    <row r="75" spans="1:13" x14ac:dyDescent="0.15">
      <c r="A75" s="60"/>
      <c r="B75" s="60"/>
      <c r="C75" s="60"/>
      <c r="D75" s="60"/>
      <c r="E75" s="60"/>
      <c r="F75" s="73" t="s">
        <v>93</v>
      </c>
      <c r="G75" s="73"/>
      <c r="H75" s="73" t="s">
        <v>94</v>
      </c>
      <c r="I75" s="73"/>
    </row>
    <row r="76" spans="1:13" x14ac:dyDescent="0.15">
      <c r="A76" s="32" t="s">
        <v>49</v>
      </c>
      <c r="B76" s="32" t="s">
        <v>92</v>
      </c>
      <c r="C76" s="32" t="s">
        <v>84</v>
      </c>
      <c r="D76" s="32" t="s">
        <v>85</v>
      </c>
      <c r="E76" s="32" t="s">
        <v>91</v>
      </c>
      <c r="F76" s="32" t="s">
        <v>86</v>
      </c>
      <c r="G76" s="32" t="s">
        <v>87</v>
      </c>
      <c r="H76" s="32" t="s">
        <v>86</v>
      </c>
      <c r="I76" s="32" t="s">
        <v>87</v>
      </c>
    </row>
    <row r="77" spans="1:13" ht="15" customHeight="1" x14ac:dyDescent="0.15">
      <c r="A77" s="59" t="s">
        <v>16</v>
      </c>
      <c r="B77" s="65"/>
      <c r="C77" s="65">
        <v>30</v>
      </c>
      <c r="D77" s="65">
        <f>B77/C77</f>
        <v>0</v>
      </c>
      <c r="E77" s="65">
        <f>B77/C77</f>
        <v>0</v>
      </c>
      <c r="F77" s="65"/>
      <c r="G77" s="65"/>
      <c r="H77" s="65">
        <f>E77*F77</f>
        <v>0</v>
      </c>
      <c r="I77" s="65">
        <f>E77*G77</f>
        <v>0</v>
      </c>
    </row>
    <row r="78" spans="1:13" ht="15" customHeight="1" x14ac:dyDescent="0.15">
      <c r="A78" s="59" t="s">
        <v>17</v>
      </c>
      <c r="B78" s="65"/>
      <c r="C78" s="65">
        <v>31</v>
      </c>
      <c r="D78" s="65">
        <f>B78/C78</f>
        <v>0</v>
      </c>
      <c r="E78" s="65">
        <f t="shared" ref="E78:E88" si="4">B78/C78</f>
        <v>0</v>
      </c>
      <c r="F78" s="65"/>
      <c r="G78" s="65"/>
      <c r="H78" s="65">
        <f t="shared" ref="H78:H88" si="5">E78*F78</f>
        <v>0</v>
      </c>
      <c r="I78" s="65">
        <f t="shared" ref="I78:I88" si="6">E78*G78</f>
        <v>0</v>
      </c>
    </row>
    <row r="79" spans="1:13" ht="15" customHeight="1" x14ac:dyDescent="0.15">
      <c r="A79" s="59" t="s">
        <v>18</v>
      </c>
      <c r="B79" s="65"/>
      <c r="C79" s="65">
        <v>30</v>
      </c>
      <c r="D79" s="65">
        <f t="shared" ref="D79:D88" si="7">B79/C79</f>
        <v>0</v>
      </c>
      <c r="E79" s="65">
        <f t="shared" si="4"/>
        <v>0</v>
      </c>
      <c r="F79" s="65"/>
      <c r="G79" s="65"/>
      <c r="H79" s="65">
        <f t="shared" si="5"/>
        <v>0</v>
      </c>
      <c r="I79" s="65">
        <f t="shared" si="6"/>
        <v>0</v>
      </c>
    </row>
    <row r="80" spans="1:13" ht="15" customHeight="1" x14ac:dyDescent="0.15">
      <c r="A80" s="59" t="s">
        <v>19</v>
      </c>
      <c r="B80" s="65"/>
      <c r="C80" s="65">
        <v>31</v>
      </c>
      <c r="D80" s="65">
        <f t="shared" si="7"/>
        <v>0</v>
      </c>
      <c r="E80" s="65">
        <f t="shared" si="4"/>
        <v>0</v>
      </c>
      <c r="F80" s="65"/>
      <c r="G80" s="65"/>
      <c r="H80" s="65">
        <f t="shared" si="5"/>
        <v>0</v>
      </c>
      <c r="I80" s="65">
        <f t="shared" si="6"/>
        <v>0</v>
      </c>
    </row>
    <row r="81" spans="1:9" ht="15" customHeight="1" x14ac:dyDescent="0.15">
      <c r="A81" s="59" t="s">
        <v>20</v>
      </c>
      <c r="B81" s="65"/>
      <c r="C81" s="65">
        <v>31</v>
      </c>
      <c r="D81" s="65">
        <f t="shared" si="7"/>
        <v>0</v>
      </c>
      <c r="E81" s="65">
        <f t="shared" si="4"/>
        <v>0</v>
      </c>
      <c r="F81" s="65"/>
      <c r="G81" s="65"/>
      <c r="H81" s="65">
        <f t="shared" si="5"/>
        <v>0</v>
      </c>
      <c r="I81" s="65">
        <f t="shared" si="6"/>
        <v>0</v>
      </c>
    </row>
    <row r="82" spans="1:9" ht="15" customHeight="1" x14ac:dyDescent="0.15">
      <c r="A82" s="59" t="s">
        <v>21</v>
      </c>
      <c r="B82" s="65"/>
      <c r="C82" s="65">
        <v>30</v>
      </c>
      <c r="D82" s="65">
        <f t="shared" si="7"/>
        <v>0</v>
      </c>
      <c r="E82" s="65">
        <f t="shared" si="4"/>
        <v>0</v>
      </c>
      <c r="F82" s="65"/>
      <c r="G82" s="65"/>
      <c r="H82" s="65">
        <f t="shared" si="5"/>
        <v>0</v>
      </c>
      <c r="I82" s="65">
        <f t="shared" si="6"/>
        <v>0</v>
      </c>
    </row>
    <row r="83" spans="1:9" ht="15" customHeight="1" x14ac:dyDescent="0.15">
      <c r="A83" s="59" t="s">
        <v>88</v>
      </c>
      <c r="B83" s="65"/>
      <c r="C83" s="65">
        <v>31</v>
      </c>
      <c r="D83" s="65">
        <f t="shared" si="7"/>
        <v>0</v>
      </c>
      <c r="E83" s="65">
        <f t="shared" si="4"/>
        <v>0</v>
      </c>
      <c r="F83" s="65"/>
      <c r="G83" s="65"/>
      <c r="H83" s="65">
        <f t="shared" si="5"/>
        <v>0</v>
      </c>
      <c r="I83" s="65">
        <f t="shared" si="6"/>
        <v>0</v>
      </c>
    </row>
    <row r="84" spans="1:9" ht="15" customHeight="1" x14ac:dyDescent="0.15">
      <c r="A84" s="59" t="s">
        <v>89</v>
      </c>
      <c r="B84" s="65"/>
      <c r="C84" s="65">
        <v>30</v>
      </c>
      <c r="D84" s="65">
        <f t="shared" si="7"/>
        <v>0</v>
      </c>
      <c r="E84" s="65">
        <f t="shared" si="4"/>
        <v>0</v>
      </c>
      <c r="F84" s="65"/>
      <c r="G84" s="65"/>
      <c r="H84" s="65">
        <f t="shared" si="5"/>
        <v>0</v>
      </c>
      <c r="I84" s="65">
        <f t="shared" si="6"/>
        <v>0</v>
      </c>
    </row>
    <row r="85" spans="1:9" ht="15" customHeight="1" x14ac:dyDescent="0.15">
      <c r="A85" s="59" t="s">
        <v>90</v>
      </c>
      <c r="B85" s="65"/>
      <c r="C85" s="65">
        <v>31</v>
      </c>
      <c r="D85" s="65">
        <f t="shared" si="7"/>
        <v>0</v>
      </c>
      <c r="E85" s="65">
        <f t="shared" si="4"/>
        <v>0</v>
      </c>
      <c r="F85" s="65"/>
      <c r="G85" s="65"/>
      <c r="H85" s="65">
        <f t="shared" si="5"/>
        <v>0</v>
      </c>
      <c r="I85" s="65">
        <f t="shared" si="6"/>
        <v>0</v>
      </c>
    </row>
    <row r="86" spans="1:9" ht="15" customHeight="1" x14ac:dyDescent="0.15">
      <c r="A86" s="59" t="s">
        <v>22</v>
      </c>
      <c r="B86" s="65"/>
      <c r="C86" s="65">
        <v>31</v>
      </c>
      <c r="D86" s="65">
        <f t="shared" si="7"/>
        <v>0</v>
      </c>
      <c r="E86" s="65">
        <f t="shared" si="4"/>
        <v>0</v>
      </c>
      <c r="F86" s="65"/>
      <c r="G86" s="65"/>
      <c r="H86" s="65">
        <f t="shared" si="5"/>
        <v>0</v>
      </c>
      <c r="I86" s="65">
        <f t="shared" si="6"/>
        <v>0</v>
      </c>
    </row>
    <row r="87" spans="1:9" ht="15" customHeight="1" x14ac:dyDescent="0.15">
      <c r="A87" s="59" t="s">
        <v>23</v>
      </c>
      <c r="B87" s="65"/>
      <c r="C87" s="65">
        <v>28</v>
      </c>
      <c r="D87" s="65">
        <f t="shared" si="7"/>
        <v>0</v>
      </c>
      <c r="E87" s="65">
        <f t="shared" si="4"/>
        <v>0</v>
      </c>
      <c r="F87" s="65"/>
      <c r="G87" s="65"/>
      <c r="H87" s="65">
        <f t="shared" si="5"/>
        <v>0</v>
      </c>
      <c r="I87" s="65">
        <f t="shared" si="6"/>
        <v>0</v>
      </c>
    </row>
    <row r="88" spans="1:9" ht="15" customHeight="1" x14ac:dyDescent="0.15">
      <c r="A88" s="59" t="s">
        <v>24</v>
      </c>
      <c r="B88" s="65"/>
      <c r="C88" s="65">
        <v>31</v>
      </c>
      <c r="D88" s="65">
        <f t="shared" si="7"/>
        <v>0</v>
      </c>
      <c r="E88" s="65">
        <f t="shared" si="4"/>
        <v>0</v>
      </c>
      <c r="F88" s="65"/>
      <c r="G88" s="65"/>
      <c r="H88" s="65">
        <f t="shared" si="5"/>
        <v>0</v>
      </c>
      <c r="I88" s="65">
        <f t="shared" si="6"/>
        <v>0</v>
      </c>
    </row>
  </sheetData>
  <mergeCells count="63">
    <mergeCell ref="A46:C46"/>
    <mergeCell ref="E46:M46"/>
    <mergeCell ref="A69:C69"/>
    <mergeCell ref="E69:M69"/>
    <mergeCell ref="A20:B20"/>
    <mergeCell ref="F36:F37"/>
    <mergeCell ref="A45:C45"/>
    <mergeCell ref="A63:C63"/>
    <mergeCell ref="A61:C61"/>
    <mergeCell ref="E42:M42"/>
    <mergeCell ref="L36:N37"/>
    <mergeCell ref="A44:C44"/>
    <mergeCell ref="A51:B51"/>
    <mergeCell ref="A52:B53"/>
    <mergeCell ref="C52:C53"/>
    <mergeCell ref="A42:C42"/>
    <mergeCell ref="A43:C43"/>
    <mergeCell ref="E45:M45"/>
    <mergeCell ref="A70:C70"/>
    <mergeCell ref="E70:M70"/>
    <mergeCell ref="A55:C55"/>
    <mergeCell ref="A56:C56"/>
    <mergeCell ref="A57:C57"/>
    <mergeCell ref="A58:C58"/>
    <mergeCell ref="A59:C59"/>
    <mergeCell ref="A62:C62"/>
    <mergeCell ref="A65:C66"/>
    <mergeCell ref="A60:C60"/>
    <mergeCell ref="F55:J55"/>
    <mergeCell ref="F61:J61"/>
    <mergeCell ref="F56:J56"/>
    <mergeCell ref="F57:J57"/>
    <mergeCell ref="F58:J58"/>
    <mergeCell ref="F59:J59"/>
    <mergeCell ref="A3:M3"/>
    <mergeCell ref="E14:F15"/>
    <mergeCell ref="A14:A15"/>
    <mergeCell ref="B14:B15"/>
    <mergeCell ref="E13:F13"/>
    <mergeCell ref="A11:C11"/>
    <mergeCell ref="C14:C15"/>
    <mergeCell ref="A5:B6"/>
    <mergeCell ref="C5:E6"/>
    <mergeCell ref="A7:B8"/>
    <mergeCell ref="C7:E8"/>
    <mergeCell ref="G13:H13"/>
    <mergeCell ref="G14:H15"/>
    <mergeCell ref="E17:I17"/>
    <mergeCell ref="F20:F21"/>
    <mergeCell ref="E43:M43"/>
    <mergeCell ref="E44:M44"/>
    <mergeCell ref="C20:E20"/>
    <mergeCell ref="G20:K20"/>
    <mergeCell ref="O20:O21"/>
    <mergeCell ref="F75:G75"/>
    <mergeCell ref="H75:I75"/>
    <mergeCell ref="F60:J60"/>
    <mergeCell ref="E51:G51"/>
    <mergeCell ref="E52:G53"/>
    <mergeCell ref="J38:M38"/>
    <mergeCell ref="L35:M35"/>
    <mergeCell ref="L20:M20"/>
    <mergeCell ref="N20:N21"/>
  </mergeCells>
  <phoneticPr fontId="2"/>
  <conditionalFormatting sqref="A21:B21">
    <cfRule type="duplicateValues" dxfId="1" priority="2"/>
  </conditionalFormatting>
  <dataValidations count="2">
    <dataValidation type="list" allowBlank="1" showInputMessage="1" showErrorMessage="1" sqref="C52:D53" xr:uid="{00000000-0002-0000-0000-000000000000}">
      <formula1>"500000,200000"</formula1>
    </dataValidation>
    <dataValidation type="whole" allowBlank="1" showInputMessage="1" showErrorMessage="1" errorTitle="数値が誤っています。" error="需用費（居場所）への支出金額は月額10,000円までです。" sqref="H22:H33" xr:uid="{DA3354E2-B55A-4537-9FA9-C4573421016D}">
      <formula1>0</formula1>
      <formula2>10000</formula2>
    </dataValidation>
  </dataValidations>
  <pageMargins left="0.70866141732283472" right="0.70866141732283472" top="0.74803149606299213" bottom="0.74803149606299213" header="0.31496062992125984" footer="0.31496062992125984"/>
  <pageSetup paperSize="9" scale="45" fitToHeight="0" orientation="portrait" r:id="rId1"/>
  <headerFooter differentFirst="1"/>
  <rowBreaks count="1" manualBreakCount="1">
    <brk id="68"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65"/>
  <sheetViews>
    <sheetView view="pageBreakPreview" zoomScale="86" zoomScaleNormal="100" zoomScaleSheetLayoutView="86" workbookViewId="0">
      <selection activeCell="L23" sqref="L23"/>
    </sheetView>
  </sheetViews>
  <sheetFormatPr defaultRowHeight="13.5" x14ac:dyDescent="0.15"/>
  <cols>
    <col min="1" max="1" width="16.25" customWidth="1"/>
    <col min="2" max="2" width="16.125" customWidth="1"/>
    <col min="3" max="3" width="11.75" customWidth="1"/>
    <col min="4" max="4" width="11.5" customWidth="1"/>
    <col min="5" max="5" width="16.75" customWidth="1"/>
    <col min="6" max="6" width="13.75" customWidth="1"/>
    <col min="7" max="7" width="14.5" customWidth="1"/>
    <col min="8" max="8" width="12.375" customWidth="1"/>
    <col min="9" max="9" width="11.125" customWidth="1"/>
    <col min="10" max="10" width="12" customWidth="1"/>
    <col min="11" max="11" width="10.875" customWidth="1"/>
    <col min="12" max="12" width="25.625" customWidth="1"/>
    <col min="13" max="17" width="12.625" customWidth="1"/>
  </cols>
  <sheetData>
    <row r="1" spans="1:27" x14ac:dyDescent="0.15">
      <c r="A1" s="30" t="s">
        <v>61</v>
      </c>
    </row>
    <row r="2" spans="1:27" x14ac:dyDescent="0.15">
      <c r="A2" s="30" t="s">
        <v>62</v>
      </c>
    </row>
    <row r="3" spans="1:27" ht="21" x14ac:dyDescent="0.15">
      <c r="A3" s="98" t="s">
        <v>2</v>
      </c>
      <c r="B3" s="98"/>
      <c r="C3" s="98"/>
      <c r="D3" s="98"/>
      <c r="E3" s="98"/>
      <c r="F3" s="98"/>
      <c r="G3" s="98"/>
      <c r="H3" s="98"/>
      <c r="I3" s="98"/>
      <c r="J3" s="98"/>
      <c r="K3" s="98"/>
      <c r="L3" s="8"/>
      <c r="M3" s="8"/>
      <c r="N3" s="8"/>
      <c r="O3" s="8"/>
      <c r="P3" s="8"/>
      <c r="Q3" s="8"/>
      <c r="R3" s="8"/>
      <c r="S3" s="8"/>
      <c r="T3" s="8"/>
      <c r="U3" s="8"/>
      <c r="V3" s="8"/>
      <c r="W3" s="8"/>
      <c r="X3" s="8"/>
      <c r="Y3" s="8"/>
      <c r="Z3" s="8"/>
      <c r="AA3" s="8"/>
    </row>
    <row r="4" spans="1:27" ht="21" x14ac:dyDescent="0.15">
      <c r="A4" s="23"/>
      <c r="B4" s="23"/>
      <c r="C4" s="23"/>
      <c r="D4" s="23"/>
      <c r="E4" s="23"/>
      <c r="F4" s="23"/>
      <c r="G4" s="23"/>
      <c r="H4" s="23"/>
      <c r="I4" s="23"/>
      <c r="J4" s="23"/>
      <c r="K4" s="23"/>
      <c r="L4" s="8"/>
      <c r="M4" s="8"/>
      <c r="N4" s="8"/>
      <c r="O4" s="8"/>
      <c r="P4" s="8"/>
      <c r="Q4" s="8"/>
      <c r="R4" s="8"/>
      <c r="S4" s="8"/>
      <c r="T4" s="8"/>
      <c r="U4" s="8"/>
      <c r="V4" s="8"/>
      <c r="W4" s="8"/>
      <c r="X4" s="8"/>
      <c r="Y4" s="8"/>
      <c r="Z4" s="8"/>
      <c r="AA4" s="8"/>
    </row>
    <row r="5" spans="1:27" x14ac:dyDescent="0.15">
      <c r="A5" s="106" t="s">
        <v>0</v>
      </c>
      <c r="B5" s="107"/>
      <c r="C5" s="147"/>
      <c r="D5" s="147"/>
      <c r="E5" s="147"/>
      <c r="F5" s="1"/>
      <c r="G5" s="1"/>
      <c r="H5" s="1"/>
      <c r="I5" s="1"/>
      <c r="J5" s="1"/>
      <c r="K5" s="1"/>
      <c r="L5" s="1"/>
      <c r="M5" s="1"/>
      <c r="N5" s="1"/>
      <c r="O5" s="1"/>
      <c r="P5" s="1"/>
    </row>
    <row r="6" spans="1:27" x14ac:dyDescent="0.15">
      <c r="A6" s="108"/>
      <c r="B6" s="109"/>
      <c r="C6" s="147"/>
      <c r="D6" s="147"/>
      <c r="E6" s="147"/>
      <c r="F6" s="6"/>
      <c r="G6" s="6"/>
      <c r="H6" s="6"/>
      <c r="I6" s="6"/>
      <c r="J6" s="6"/>
    </row>
    <row r="7" spans="1:27" ht="13.5" customHeight="1" x14ac:dyDescent="0.15">
      <c r="A7" s="111" t="s">
        <v>39</v>
      </c>
      <c r="B7" s="112"/>
      <c r="C7" s="115">
        <f>H14+F47</f>
        <v>0</v>
      </c>
      <c r="D7" s="115"/>
      <c r="E7" s="115"/>
      <c r="F7" s="1"/>
      <c r="G7" s="1"/>
      <c r="H7" s="1"/>
      <c r="I7" s="1"/>
      <c r="J7" s="1"/>
      <c r="K7" s="1"/>
      <c r="L7" s="1"/>
      <c r="M7" s="1"/>
      <c r="N7" s="1"/>
      <c r="O7" s="1"/>
      <c r="P7" s="1"/>
    </row>
    <row r="8" spans="1:27" x14ac:dyDescent="0.15">
      <c r="A8" s="113"/>
      <c r="B8" s="114"/>
      <c r="C8" s="115"/>
      <c r="D8" s="115"/>
      <c r="E8" s="115"/>
      <c r="F8" s="6"/>
      <c r="G8" s="6"/>
      <c r="H8" s="6"/>
      <c r="I8" s="6"/>
      <c r="J8" s="6"/>
    </row>
    <row r="9" spans="1:27" x14ac:dyDescent="0.15">
      <c r="A9" s="1"/>
      <c r="B9" s="1"/>
      <c r="C9" s="10"/>
      <c r="D9" s="6"/>
      <c r="E9" s="6"/>
      <c r="F9" s="6"/>
      <c r="G9" s="6"/>
      <c r="H9" s="6"/>
      <c r="I9" s="6"/>
      <c r="J9" s="6"/>
      <c r="K9" s="6"/>
      <c r="L9" s="6"/>
    </row>
    <row r="10" spans="1:27" x14ac:dyDescent="0.15">
      <c r="A10" s="1"/>
      <c r="B10" s="1"/>
      <c r="C10" s="10"/>
      <c r="D10" s="6"/>
      <c r="E10" s="6"/>
      <c r="F10" s="6"/>
      <c r="G10" s="6"/>
      <c r="H10" s="6"/>
      <c r="I10" s="6"/>
      <c r="J10" s="6"/>
      <c r="K10" s="6"/>
      <c r="L10" s="6"/>
    </row>
    <row r="11" spans="1:27" x14ac:dyDescent="0.15">
      <c r="A11" s="105" t="s">
        <v>40</v>
      </c>
      <c r="B11" s="105"/>
      <c r="C11" s="105"/>
      <c r="D11" s="105"/>
      <c r="E11" s="6"/>
      <c r="F11" s="6"/>
      <c r="G11" s="6"/>
      <c r="H11" s="6"/>
      <c r="I11" s="6"/>
      <c r="J11" s="6"/>
      <c r="K11" s="6"/>
      <c r="L11" s="6"/>
    </row>
    <row r="12" spans="1:27" ht="14.25" thickBot="1" x14ac:dyDescent="0.2">
      <c r="A12" s="1"/>
      <c r="B12" s="1"/>
      <c r="C12" s="1"/>
      <c r="D12" s="1"/>
      <c r="E12" s="1"/>
      <c r="F12" s="1"/>
      <c r="G12" s="1"/>
      <c r="H12" s="1"/>
      <c r="I12" s="1"/>
      <c r="J12" s="1"/>
      <c r="K12" s="1"/>
      <c r="L12" s="1"/>
    </row>
    <row r="13" spans="1:27" ht="13.5" customHeight="1" x14ac:dyDescent="0.15">
      <c r="A13" s="2" t="s">
        <v>53</v>
      </c>
      <c r="B13" s="24" t="s">
        <v>54</v>
      </c>
      <c r="C13" s="104" t="s">
        <v>55</v>
      </c>
      <c r="D13" s="139"/>
      <c r="E13" s="103" t="s">
        <v>28</v>
      </c>
      <c r="F13" s="104"/>
      <c r="G13" s="148" t="s">
        <v>34</v>
      </c>
      <c r="H13" s="149"/>
      <c r="I13" s="6"/>
      <c r="J13" s="6"/>
      <c r="K13" s="6"/>
      <c r="L13" s="6"/>
      <c r="M13" s="6"/>
      <c r="N13" s="6"/>
      <c r="O13" s="6"/>
      <c r="P13" s="6"/>
      <c r="Q13" s="6"/>
      <c r="R13" s="6"/>
      <c r="S13" s="6"/>
      <c r="T13" s="6"/>
      <c r="U13" s="6"/>
    </row>
    <row r="14" spans="1:27" x14ac:dyDescent="0.15">
      <c r="A14" s="101">
        <f>E31</f>
        <v>0</v>
      </c>
      <c r="B14" s="101">
        <f>I31+J31</f>
        <v>0</v>
      </c>
      <c r="C14" s="140">
        <f>A14-B14</f>
        <v>0</v>
      </c>
      <c r="D14" s="141"/>
      <c r="E14" s="150"/>
      <c r="F14" s="151"/>
      <c r="G14" s="152">
        <f>MIN(C14:E14)</f>
        <v>0</v>
      </c>
      <c r="H14" s="153"/>
      <c r="I14" s="7"/>
      <c r="J14" s="7"/>
      <c r="K14" s="7"/>
      <c r="L14" s="7"/>
      <c r="M14" s="7"/>
      <c r="N14" s="7"/>
      <c r="O14" s="7"/>
      <c r="P14" s="7"/>
      <c r="Q14" s="7"/>
      <c r="R14" s="7"/>
      <c r="S14" s="7"/>
      <c r="T14" s="7"/>
      <c r="U14" s="7"/>
    </row>
    <row r="15" spans="1:27" ht="14.25" thickBot="1" x14ac:dyDescent="0.2">
      <c r="A15" s="102"/>
      <c r="B15" s="102"/>
      <c r="C15" s="142"/>
      <c r="D15" s="143"/>
      <c r="E15" s="150"/>
      <c r="F15" s="151"/>
      <c r="G15" s="83"/>
      <c r="H15" s="85"/>
      <c r="I15" s="7"/>
      <c r="J15" s="7"/>
      <c r="K15" s="7"/>
      <c r="L15" s="7"/>
      <c r="M15" s="7"/>
      <c r="N15" s="7"/>
      <c r="O15" s="7"/>
      <c r="P15" s="7"/>
      <c r="Q15" s="7"/>
      <c r="R15" s="7"/>
      <c r="S15" s="7"/>
      <c r="T15" s="7"/>
      <c r="U15" s="7"/>
    </row>
    <row r="17" spans="1:27" ht="19.5" customHeight="1" x14ac:dyDescent="0.15">
      <c r="A17" s="130" t="s">
        <v>58</v>
      </c>
      <c r="B17" s="131"/>
      <c r="C17" s="73" t="s">
        <v>50</v>
      </c>
      <c r="D17" s="73"/>
      <c r="E17" s="88" t="s">
        <v>57</v>
      </c>
      <c r="F17" s="90" t="s">
        <v>51</v>
      </c>
      <c r="G17" s="91"/>
      <c r="H17" s="92"/>
      <c r="I17" s="88" t="s">
        <v>52</v>
      </c>
      <c r="J17" s="88"/>
      <c r="K17" s="88" t="s">
        <v>1</v>
      </c>
    </row>
    <row r="18" spans="1:27" ht="18.75" customHeight="1" x14ac:dyDescent="0.15">
      <c r="A18" s="24" t="s">
        <v>49</v>
      </c>
      <c r="B18" s="12" t="s">
        <v>60</v>
      </c>
      <c r="C18" s="19" t="s">
        <v>44</v>
      </c>
      <c r="D18" s="19" t="s">
        <v>45</v>
      </c>
      <c r="E18" s="88"/>
      <c r="F18" s="19" t="s">
        <v>8</v>
      </c>
      <c r="G18" s="19" t="s">
        <v>11</v>
      </c>
      <c r="H18" s="19" t="s">
        <v>9</v>
      </c>
      <c r="I18" s="19" t="s">
        <v>43</v>
      </c>
      <c r="J18" s="19" t="s">
        <v>59</v>
      </c>
      <c r="K18" s="88"/>
      <c r="L18" s="3"/>
      <c r="M18" s="11"/>
      <c r="N18" s="3"/>
      <c r="O18" s="3"/>
      <c r="P18" s="3"/>
      <c r="Q18" s="4"/>
      <c r="R18" s="4"/>
      <c r="S18" s="5"/>
      <c r="T18" s="5"/>
      <c r="U18" s="5"/>
      <c r="V18" s="3"/>
      <c r="W18" s="3"/>
      <c r="X18" s="3"/>
      <c r="Y18" s="3"/>
      <c r="Z18" s="3"/>
      <c r="AA18" s="3"/>
    </row>
    <row r="19" spans="1:27" ht="20.100000000000001" customHeight="1" x14ac:dyDescent="0.15">
      <c r="A19" s="28" t="s">
        <v>16</v>
      </c>
      <c r="B19" s="14" t="s">
        <v>56</v>
      </c>
      <c r="C19" s="25" t="s">
        <v>46</v>
      </c>
      <c r="D19" s="25" t="s">
        <v>46</v>
      </c>
      <c r="E19" s="13">
        <f>SUM(F19:H19)</f>
        <v>0</v>
      </c>
      <c r="F19" s="13"/>
      <c r="G19" s="13"/>
      <c r="H19" s="13"/>
      <c r="I19" s="13"/>
      <c r="J19" s="13"/>
      <c r="K19" s="14"/>
      <c r="L19" s="10"/>
    </row>
    <row r="20" spans="1:27" ht="20.100000000000001" customHeight="1" x14ac:dyDescent="0.15">
      <c r="A20" s="28" t="s">
        <v>17</v>
      </c>
      <c r="B20" s="14" t="s">
        <v>56</v>
      </c>
      <c r="C20" s="25" t="s">
        <v>46</v>
      </c>
      <c r="D20" s="25" t="s">
        <v>46</v>
      </c>
      <c r="E20" s="13">
        <f t="shared" ref="E20:E30" si="0">SUM(F20:H20)</f>
        <v>0</v>
      </c>
      <c r="F20" s="13"/>
      <c r="G20" s="13"/>
      <c r="H20" s="13"/>
      <c r="I20" s="13"/>
      <c r="J20" s="13"/>
      <c r="K20" s="14"/>
      <c r="L20" s="10"/>
    </row>
    <row r="21" spans="1:27" ht="20.100000000000001" customHeight="1" x14ac:dyDescent="0.15">
      <c r="A21" s="28" t="s">
        <v>18</v>
      </c>
      <c r="B21" s="14" t="s">
        <v>56</v>
      </c>
      <c r="C21" s="25" t="s">
        <v>46</v>
      </c>
      <c r="D21" s="25" t="s">
        <v>46</v>
      </c>
      <c r="E21" s="13">
        <f t="shared" si="0"/>
        <v>0</v>
      </c>
      <c r="F21" s="13"/>
      <c r="G21" s="13"/>
      <c r="H21" s="13"/>
      <c r="I21" s="13"/>
      <c r="J21" s="13"/>
      <c r="K21" s="14"/>
      <c r="L21" s="10"/>
    </row>
    <row r="22" spans="1:27" ht="20.100000000000001" customHeight="1" x14ac:dyDescent="0.15">
      <c r="A22" s="28" t="s">
        <v>19</v>
      </c>
      <c r="B22" s="14" t="s">
        <v>56</v>
      </c>
      <c r="C22" s="25" t="s">
        <v>46</v>
      </c>
      <c r="D22" s="25" t="s">
        <v>46</v>
      </c>
      <c r="E22" s="13">
        <f t="shared" si="0"/>
        <v>0</v>
      </c>
      <c r="F22" s="13"/>
      <c r="G22" s="13"/>
      <c r="H22" s="13"/>
      <c r="I22" s="13"/>
      <c r="J22" s="13"/>
      <c r="K22" s="14"/>
      <c r="L22" s="10"/>
    </row>
    <row r="23" spans="1:27" ht="20.100000000000001" customHeight="1" x14ac:dyDescent="0.15">
      <c r="A23" s="28" t="s">
        <v>20</v>
      </c>
      <c r="B23" s="14" t="s">
        <v>56</v>
      </c>
      <c r="C23" s="25" t="s">
        <v>46</v>
      </c>
      <c r="D23" s="25" t="s">
        <v>46</v>
      </c>
      <c r="E23" s="13">
        <f t="shared" si="0"/>
        <v>0</v>
      </c>
      <c r="F23" s="13"/>
      <c r="G23" s="13"/>
      <c r="H23" s="13"/>
      <c r="I23" s="13"/>
      <c r="J23" s="13"/>
      <c r="K23" s="14"/>
      <c r="L23" s="10"/>
    </row>
    <row r="24" spans="1:27" ht="20.100000000000001" customHeight="1" x14ac:dyDescent="0.15">
      <c r="A24" s="28" t="s">
        <v>21</v>
      </c>
      <c r="B24" s="14" t="s">
        <v>56</v>
      </c>
      <c r="C24" s="25" t="s">
        <v>46</v>
      </c>
      <c r="D24" s="25" t="s">
        <v>46</v>
      </c>
      <c r="E24" s="13">
        <f t="shared" si="0"/>
        <v>0</v>
      </c>
      <c r="F24" s="13"/>
      <c r="G24" s="13"/>
      <c r="H24" s="13"/>
      <c r="I24" s="13"/>
      <c r="J24" s="13"/>
      <c r="K24" s="14"/>
      <c r="L24" s="10"/>
    </row>
    <row r="25" spans="1:27" ht="20.100000000000001" customHeight="1" x14ac:dyDescent="0.15">
      <c r="A25" s="28" t="s">
        <v>25</v>
      </c>
      <c r="B25" s="14" t="s">
        <v>56</v>
      </c>
      <c r="C25" s="25" t="s">
        <v>46</v>
      </c>
      <c r="D25" s="25" t="s">
        <v>46</v>
      </c>
      <c r="E25" s="13">
        <f t="shared" si="0"/>
        <v>0</v>
      </c>
      <c r="F25" s="13"/>
      <c r="G25" s="13"/>
      <c r="H25" s="13"/>
      <c r="I25" s="13"/>
      <c r="J25" s="13"/>
      <c r="K25" s="14"/>
      <c r="L25" s="10"/>
    </row>
    <row r="26" spans="1:27" ht="20.100000000000001" customHeight="1" x14ac:dyDescent="0.15">
      <c r="A26" s="28" t="s">
        <v>26</v>
      </c>
      <c r="B26" s="14" t="s">
        <v>56</v>
      </c>
      <c r="C26" s="25" t="s">
        <v>46</v>
      </c>
      <c r="D26" s="25" t="s">
        <v>46</v>
      </c>
      <c r="E26" s="13">
        <f t="shared" si="0"/>
        <v>0</v>
      </c>
      <c r="F26" s="13"/>
      <c r="G26" s="13"/>
      <c r="H26" s="13"/>
      <c r="I26" s="13"/>
      <c r="J26" s="13"/>
      <c r="K26" s="14"/>
      <c r="L26" s="10"/>
    </row>
    <row r="27" spans="1:27" ht="20.100000000000001" customHeight="1" x14ac:dyDescent="0.15">
      <c r="A27" s="28" t="s">
        <v>27</v>
      </c>
      <c r="B27" s="14" t="s">
        <v>56</v>
      </c>
      <c r="C27" s="25" t="s">
        <v>46</v>
      </c>
      <c r="D27" s="25" t="s">
        <v>46</v>
      </c>
      <c r="E27" s="13">
        <f t="shared" si="0"/>
        <v>0</v>
      </c>
      <c r="F27" s="13"/>
      <c r="G27" s="13"/>
      <c r="H27" s="13"/>
      <c r="I27" s="13"/>
      <c r="J27" s="13"/>
      <c r="K27" s="14"/>
      <c r="L27" s="10"/>
    </row>
    <row r="28" spans="1:27" ht="20.100000000000001" customHeight="1" x14ac:dyDescent="0.15">
      <c r="A28" s="28" t="s">
        <v>22</v>
      </c>
      <c r="B28" s="14" t="s">
        <v>56</v>
      </c>
      <c r="C28" s="25" t="s">
        <v>46</v>
      </c>
      <c r="D28" s="25" t="s">
        <v>46</v>
      </c>
      <c r="E28" s="13">
        <f t="shared" si="0"/>
        <v>0</v>
      </c>
      <c r="F28" s="13"/>
      <c r="G28" s="13"/>
      <c r="H28" s="13"/>
      <c r="I28" s="13"/>
      <c r="J28" s="13"/>
      <c r="K28" s="14"/>
      <c r="L28" s="10"/>
    </row>
    <row r="29" spans="1:27" ht="20.100000000000001" customHeight="1" x14ac:dyDescent="0.15">
      <c r="A29" s="28" t="s">
        <v>23</v>
      </c>
      <c r="B29" s="14" t="s">
        <v>56</v>
      </c>
      <c r="C29" s="25" t="s">
        <v>46</v>
      </c>
      <c r="D29" s="25" t="s">
        <v>46</v>
      </c>
      <c r="E29" s="13">
        <f t="shared" si="0"/>
        <v>0</v>
      </c>
      <c r="F29" s="13"/>
      <c r="G29" s="13"/>
      <c r="H29" s="13"/>
      <c r="I29" s="13"/>
      <c r="J29" s="13"/>
      <c r="K29" s="14"/>
      <c r="L29" s="10"/>
    </row>
    <row r="30" spans="1:27" ht="20.100000000000001" customHeight="1" thickBot="1" x14ac:dyDescent="0.2">
      <c r="A30" s="28" t="s">
        <v>24</v>
      </c>
      <c r="B30" s="14" t="s">
        <v>56</v>
      </c>
      <c r="C30" s="25" t="s">
        <v>46</v>
      </c>
      <c r="D30" s="25" t="s">
        <v>46</v>
      </c>
      <c r="E30" s="13">
        <f t="shared" si="0"/>
        <v>0</v>
      </c>
      <c r="F30" s="13"/>
      <c r="G30" s="13"/>
      <c r="H30" s="13"/>
      <c r="I30" s="13"/>
      <c r="J30" s="13"/>
      <c r="K30" s="14"/>
      <c r="L30" s="10"/>
    </row>
    <row r="31" spans="1:27" ht="20.100000000000001" customHeight="1" thickBot="1" x14ac:dyDescent="0.2">
      <c r="D31" s="9" t="s">
        <v>3</v>
      </c>
      <c r="E31" s="15">
        <f t="shared" ref="E31:J31" si="1">SUM(E19:E30)</f>
        <v>0</v>
      </c>
      <c r="F31" s="15">
        <f t="shared" si="1"/>
        <v>0</v>
      </c>
      <c r="G31" s="15">
        <f t="shared" si="1"/>
        <v>0</v>
      </c>
      <c r="H31" s="15">
        <f t="shared" si="1"/>
        <v>0</v>
      </c>
      <c r="I31" s="15">
        <f t="shared" si="1"/>
        <v>0</v>
      </c>
      <c r="J31" s="15">
        <f t="shared" si="1"/>
        <v>0</v>
      </c>
      <c r="K31" s="16"/>
    </row>
    <row r="32" spans="1:27" x14ac:dyDescent="0.15">
      <c r="E32" s="17" t="s">
        <v>4</v>
      </c>
      <c r="F32" s="17"/>
      <c r="G32" s="17"/>
      <c r="H32" s="17"/>
      <c r="I32" s="87"/>
      <c r="J32" s="87"/>
      <c r="K32" s="18"/>
    </row>
    <row r="33" spans="1:20" ht="13.5" customHeight="1" x14ac:dyDescent="0.15">
      <c r="E33" s="86" t="s">
        <v>5</v>
      </c>
      <c r="F33" s="86"/>
      <c r="G33" s="20"/>
      <c r="H33" s="20"/>
      <c r="I33" s="86" t="s">
        <v>47</v>
      </c>
      <c r="J33" s="86"/>
      <c r="K33" s="86"/>
    </row>
    <row r="34" spans="1:20" x14ac:dyDescent="0.15">
      <c r="E34" s="86"/>
      <c r="F34" s="86"/>
      <c r="G34" s="20"/>
      <c r="H34" s="20"/>
      <c r="I34" s="86"/>
      <c r="J34" s="86"/>
      <c r="K34" s="86"/>
    </row>
    <row r="35" spans="1:20" x14ac:dyDescent="0.15">
      <c r="A35" t="s">
        <v>63</v>
      </c>
    </row>
    <row r="36" spans="1:20" x14ac:dyDescent="0.15">
      <c r="A36" t="s">
        <v>29</v>
      </c>
    </row>
    <row r="38" spans="1:20" ht="14.25" x14ac:dyDescent="0.15">
      <c r="A38" s="127" t="s">
        <v>6</v>
      </c>
      <c r="B38" s="128"/>
      <c r="C38" s="128"/>
      <c r="D38" s="127" t="s">
        <v>7</v>
      </c>
      <c r="E38" s="128"/>
      <c r="F38" s="128"/>
      <c r="G38" s="128"/>
      <c r="H38" s="128"/>
      <c r="I38" s="128"/>
      <c r="J38" s="128"/>
      <c r="K38" s="129"/>
      <c r="L38" s="21"/>
      <c r="M38" s="21"/>
      <c r="N38" s="21"/>
      <c r="O38" s="21"/>
      <c r="P38" s="21"/>
    </row>
    <row r="39" spans="1:20" ht="63.75" customHeight="1" x14ac:dyDescent="0.15">
      <c r="A39" s="118" t="s">
        <v>8</v>
      </c>
      <c r="B39" s="119"/>
      <c r="C39" s="119"/>
      <c r="D39" s="154" t="s">
        <v>13</v>
      </c>
      <c r="E39" s="93"/>
      <c r="F39" s="93"/>
      <c r="G39" s="93"/>
      <c r="H39" s="93"/>
      <c r="I39" s="93"/>
      <c r="J39" s="93"/>
      <c r="K39" s="94"/>
      <c r="L39" s="22"/>
      <c r="M39" s="22"/>
      <c r="N39" s="22"/>
      <c r="O39" s="22"/>
      <c r="P39" s="22"/>
    </row>
    <row r="40" spans="1:20" ht="51" customHeight="1" x14ac:dyDescent="0.15">
      <c r="A40" s="118" t="s">
        <v>11</v>
      </c>
      <c r="B40" s="119"/>
      <c r="C40" s="119"/>
      <c r="D40" s="154" t="s">
        <v>30</v>
      </c>
      <c r="E40" s="93"/>
      <c r="F40" s="93"/>
      <c r="G40" s="93"/>
      <c r="H40" s="93"/>
      <c r="I40" s="93"/>
      <c r="J40" s="93"/>
      <c r="K40" s="94"/>
      <c r="L40" s="22"/>
      <c r="M40" s="22"/>
      <c r="N40" s="22"/>
      <c r="O40" s="22"/>
      <c r="P40" s="22"/>
    </row>
    <row r="41" spans="1:20" ht="44.25" customHeight="1" x14ac:dyDescent="0.15">
      <c r="A41" s="118" t="s">
        <v>9</v>
      </c>
      <c r="B41" s="119"/>
      <c r="C41" s="119"/>
      <c r="D41" s="154" t="s">
        <v>14</v>
      </c>
      <c r="E41" s="93"/>
      <c r="F41" s="93"/>
      <c r="G41" s="93"/>
      <c r="H41" s="93"/>
      <c r="I41" s="93"/>
      <c r="J41" s="93"/>
      <c r="K41" s="94"/>
      <c r="L41" s="22"/>
      <c r="M41" s="22"/>
      <c r="N41" s="22"/>
      <c r="O41" s="22"/>
      <c r="P41" s="22"/>
    </row>
    <row r="42" spans="1:20" ht="13.5" customHeight="1" x14ac:dyDescent="0.15">
      <c r="A42" s="26"/>
      <c r="B42" s="26"/>
      <c r="C42" s="26"/>
      <c r="D42" s="27"/>
      <c r="E42" s="27"/>
      <c r="F42" s="27"/>
      <c r="G42" s="27"/>
      <c r="H42" s="27"/>
      <c r="I42" s="27"/>
      <c r="J42" s="27"/>
      <c r="K42" s="27"/>
      <c r="L42" s="22"/>
      <c r="M42" s="22"/>
      <c r="N42" s="22"/>
      <c r="O42" s="22"/>
      <c r="P42" s="22"/>
    </row>
    <row r="44" spans="1:20" x14ac:dyDescent="0.15">
      <c r="A44" s="29" t="s">
        <v>41</v>
      </c>
    </row>
    <row r="45" spans="1:20" ht="14.25" thickBot="1" x14ac:dyDescent="0.2"/>
    <row r="46" spans="1:20" ht="13.5" customHeight="1" x14ac:dyDescent="0.15">
      <c r="A46" s="104" t="s">
        <v>35</v>
      </c>
      <c r="B46" s="139"/>
      <c r="C46" s="104" t="s">
        <v>36</v>
      </c>
      <c r="D46" s="155"/>
      <c r="E46" s="156" t="s">
        <v>37</v>
      </c>
      <c r="F46" s="157"/>
      <c r="G46" s="6"/>
      <c r="H46" s="6"/>
      <c r="I46" s="6"/>
      <c r="J46" s="6"/>
      <c r="K46" s="6"/>
      <c r="L46" s="6"/>
      <c r="M46" s="6"/>
      <c r="N46" s="6"/>
      <c r="O46" s="6"/>
      <c r="P46" s="6"/>
      <c r="Q46" s="6"/>
      <c r="R46" s="6"/>
      <c r="S46" s="6"/>
      <c r="T46" s="6"/>
    </row>
    <row r="47" spans="1:20" x14ac:dyDescent="0.15">
      <c r="A47" s="140">
        <f>D57</f>
        <v>0</v>
      </c>
      <c r="B47" s="141"/>
      <c r="C47" s="158">
        <v>500000</v>
      </c>
      <c r="D47" s="159"/>
      <c r="E47" s="152">
        <f>MIN(A47:C47)</f>
        <v>0</v>
      </c>
      <c r="F47" s="153"/>
      <c r="G47" s="7"/>
      <c r="H47" s="7"/>
      <c r="I47" s="7"/>
      <c r="J47" s="7"/>
      <c r="K47" s="7"/>
      <c r="L47" s="7"/>
      <c r="M47" s="7"/>
      <c r="N47" s="7"/>
      <c r="O47" s="7"/>
      <c r="P47" s="7"/>
      <c r="Q47" s="7"/>
      <c r="R47" s="7"/>
      <c r="S47" s="7"/>
      <c r="T47" s="7"/>
    </row>
    <row r="48" spans="1:20" ht="14.25" thickBot="1" x14ac:dyDescent="0.2">
      <c r="A48" s="142"/>
      <c r="B48" s="143"/>
      <c r="C48" s="160"/>
      <c r="D48" s="161"/>
      <c r="E48" s="83"/>
      <c r="F48" s="85"/>
      <c r="G48" s="7"/>
      <c r="H48" s="7"/>
      <c r="I48" s="7"/>
      <c r="J48" s="7"/>
      <c r="K48" s="7"/>
      <c r="L48" s="7"/>
      <c r="M48" s="7"/>
      <c r="N48" s="7"/>
      <c r="O48" s="7"/>
      <c r="P48" s="7"/>
      <c r="Q48" s="7"/>
      <c r="R48" s="7"/>
      <c r="S48" s="7"/>
      <c r="T48" s="7"/>
    </row>
    <row r="50" spans="1:11" ht="15.75" customHeight="1" x14ac:dyDescent="0.15">
      <c r="A50" s="73" t="s">
        <v>33</v>
      </c>
      <c r="B50" s="73"/>
      <c r="C50" s="73"/>
      <c r="D50" s="73" t="s">
        <v>32</v>
      </c>
      <c r="E50" s="73"/>
      <c r="F50" s="73" t="s">
        <v>48</v>
      </c>
      <c r="G50" s="73"/>
      <c r="H50" s="73"/>
      <c r="I50" s="73"/>
      <c r="J50" s="73"/>
    </row>
    <row r="51" spans="1:11" ht="30" customHeight="1" x14ac:dyDescent="0.15">
      <c r="A51" s="162"/>
      <c r="B51" s="162"/>
      <c r="C51" s="162"/>
      <c r="D51" s="140"/>
      <c r="E51" s="141"/>
      <c r="F51" s="162"/>
      <c r="G51" s="162"/>
      <c r="H51" s="162"/>
      <c r="I51" s="162"/>
      <c r="J51" s="162"/>
    </row>
    <row r="52" spans="1:11" ht="30" customHeight="1" x14ac:dyDescent="0.15">
      <c r="A52" s="162"/>
      <c r="B52" s="162"/>
      <c r="C52" s="162"/>
      <c r="D52" s="140"/>
      <c r="E52" s="141"/>
      <c r="F52" s="162"/>
      <c r="G52" s="162"/>
      <c r="H52" s="162"/>
      <c r="I52" s="162"/>
      <c r="J52" s="162"/>
    </row>
    <row r="53" spans="1:11" ht="30" customHeight="1" x14ac:dyDescent="0.15">
      <c r="A53" s="162"/>
      <c r="B53" s="162"/>
      <c r="C53" s="162"/>
      <c r="D53" s="140"/>
      <c r="E53" s="141"/>
      <c r="F53" s="162"/>
      <c r="G53" s="162"/>
      <c r="H53" s="162"/>
      <c r="I53" s="162"/>
      <c r="J53" s="162"/>
    </row>
    <row r="54" spans="1:11" ht="30" customHeight="1" x14ac:dyDescent="0.15">
      <c r="A54" s="162"/>
      <c r="B54" s="162"/>
      <c r="C54" s="162"/>
      <c r="D54" s="140"/>
      <c r="E54" s="141"/>
      <c r="F54" s="162"/>
      <c r="G54" s="162"/>
      <c r="H54" s="162"/>
      <c r="I54" s="162"/>
      <c r="J54" s="162"/>
    </row>
    <row r="55" spans="1:11" ht="30" customHeight="1" x14ac:dyDescent="0.15">
      <c r="A55" s="163"/>
      <c r="B55" s="164"/>
      <c r="C55" s="165"/>
      <c r="D55" s="166"/>
      <c r="E55" s="167"/>
      <c r="F55" s="162"/>
      <c r="G55" s="162"/>
      <c r="H55" s="162"/>
      <c r="I55" s="162"/>
      <c r="J55" s="162"/>
    </row>
    <row r="56" spans="1:11" ht="30" customHeight="1" thickBot="1" x14ac:dyDescent="0.2">
      <c r="A56" s="168"/>
      <c r="B56" s="169"/>
      <c r="C56" s="170"/>
      <c r="D56" s="140"/>
      <c r="E56" s="141"/>
      <c r="F56" s="162"/>
      <c r="G56" s="162"/>
      <c r="H56" s="162"/>
      <c r="I56" s="162"/>
      <c r="J56" s="162"/>
    </row>
    <row r="57" spans="1:11" ht="24.75" customHeight="1" thickTop="1" thickBot="1" x14ac:dyDescent="0.2">
      <c r="A57" s="121" t="s">
        <v>3</v>
      </c>
      <c r="B57" s="122"/>
      <c r="C57" s="122"/>
      <c r="D57" s="171">
        <f>SUM(D51:E56)</f>
        <v>0</v>
      </c>
      <c r="E57" s="172"/>
    </row>
    <row r="58" spans="1:11" ht="12" customHeight="1" x14ac:dyDescent="0.15">
      <c r="A58" s="10"/>
      <c r="B58" s="10"/>
      <c r="C58" s="10"/>
      <c r="D58" s="17" t="s">
        <v>4</v>
      </c>
      <c r="E58" s="17"/>
    </row>
    <row r="59" spans="1:11" ht="9.75" customHeight="1" x14ac:dyDescent="0.15">
      <c r="A59" s="10"/>
      <c r="B59" s="10"/>
      <c r="C59" s="10"/>
      <c r="D59" s="132" t="s">
        <v>38</v>
      </c>
      <c r="E59" s="132"/>
    </row>
    <row r="60" spans="1:11" ht="9" customHeight="1" x14ac:dyDescent="0.15">
      <c r="A60" s="10"/>
      <c r="B60" s="10"/>
      <c r="C60" s="10"/>
      <c r="D60" s="132"/>
      <c r="E60" s="132"/>
    </row>
    <row r="61" spans="1:11" x14ac:dyDescent="0.15">
      <c r="A61" t="s">
        <v>42</v>
      </c>
    </row>
    <row r="62" spans="1:11" x14ac:dyDescent="0.15">
      <c r="A62" t="s">
        <v>64</v>
      </c>
    </row>
    <row r="64" spans="1:11" ht="14.25" x14ac:dyDescent="0.15">
      <c r="A64" s="127" t="s">
        <v>6</v>
      </c>
      <c r="B64" s="128"/>
      <c r="C64" s="128"/>
      <c r="D64" s="127" t="s">
        <v>7</v>
      </c>
      <c r="E64" s="128"/>
      <c r="F64" s="128"/>
      <c r="G64" s="128"/>
      <c r="H64" s="128"/>
      <c r="I64" s="128"/>
      <c r="J64" s="128"/>
      <c r="K64" s="129"/>
    </row>
    <row r="65" spans="1:11" ht="49.5" customHeight="1" x14ac:dyDescent="0.15">
      <c r="A65" s="118" t="s">
        <v>15</v>
      </c>
      <c r="B65" s="119"/>
      <c r="C65" s="119"/>
      <c r="D65" s="154" t="s">
        <v>31</v>
      </c>
      <c r="E65" s="93"/>
      <c r="F65" s="93"/>
      <c r="G65" s="93"/>
      <c r="H65" s="93"/>
      <c r="I65" s="93"/>
      <c r="J65" s="93"/>
      <c r="K65" s="94"/>
    </row>
  </sheetData>
  <mergeCells count="65">
    <mergeCell ref="A65:C65"/>
    <mergeCell ref="D65:K65"/>
    <mergeCell ref="A55:C55"/>
    <mergeCell ref="D55:E55"/>
    <mergeCell ref="F55:J55"/>
    <mergeCell ref="A56:C56"/>
    <mergeCell ref="D56:E56"/>
    <mergeCell ref="F56:J56"/>
    <mergeCell ref="A57:C57"/>
    <mergeCell ref="D57:E57"/>
    <mergeCell ref="D59:E60"/>
    <mergeCell ref="A64:C64"/>
    <mergeCell ref="D64:K64"/>
    <mergeCell ref="A53:C53"/>
    <mergeCell ref="D53:E53"/>
    <mergeCell ref="F53:J53"/>
    <mergeCell ref="A54:C54"/>
    <mergeCell ref="D54:E54"/>
    <mergeCell ref="F54:J54"/>
    <mergeCell ref="A51:C51"/>
    <mergeCell ref="D51:E51"/>
    <mergeCell ref="F51:J51"/>
    <mergeCell ref="A52:C52"/>
    <mergeCell ref="D52:E52"/>
    <mergeCell ref="F52:J52"/>
    <mergeCell ref="A47:B48"/>
    <mergeCell ref="C47:D48"/>
    <mergeCell ref="E47:F48"/>
    <mergeCell ref="A50:C50"/>
    <mergeCell ref="D50:E50"/>
    <mergeCell ref="F50:J50"/>
    <mergeCell ref="A40:C40"/>
    <mergeCell ref="D40:K40"/>
    <mergeCell ref="A41:C41"/>
    <mergeCell ref="D41:K41"/>
    <mergeCell ref="A46:B46"/>
    <mergeCell ref="C46:D46"/>
    <mergeCell ref="E46:F46"/>
    <mergeCell ref="A39:C39"/>
    <mergeCell ref="D39:K39"/>
    <mergeCell ref="A17:B17"/>
    <mergeCell ref="C17:D17"/>
    <mergeCell ref="E17:E18"/>
    <mergeCell ref="F17:H17"/>
    <mergeCell ref="I17:J17"/>
    <mergeCell ref="K17:K18"/>
    <mergeCell ref="I32:J32"/>
    <mergeCell ref="E33:F34"/>
    <mergeCell ref="I33:K34"/>
    <mergeCell ref="A38:C38"/>
    <mergeCell ref="D38:K38"/>
    <mergeCell ref="C13:D13"/>
    <mergeCell ref="E13:F13"/>
    <mergeCell ref="G13:H13"/>
    <mergeCell ref="A14:A15"/>
    <mergeCell ref="B14:B15"/>
    <mergeCell ref="C14:D15"/>
    <mergeCell ref="E14:F15"/>
    <mergeCell ref="G14:H15"/>
    <mergeCell ref="A11:D11"/>
    <mergeCell ref="A3:K3"/>
    <mergeCell ref="A5:B6"/>
    <mergeCell ref="C5:E6"/>
    <mergeCell ref="A7:B8"/>
    <mergeCell ref="C7:E8"/>
  </mergeCells>
  <phoneticPr fontId="2"/>
  <conditionalFormatting sqref="A18:B18">
    <cfRule type="duplicateValues" dxfId="0" priority="1"/>
  </conditionalFormatting>
  <dataValidations count="1">
    <dataValidation type="list" allowBlank="1" showInputMessage="1" showErrorMessage="1" sqref="E14:F15" xr:uid="{00000000-0002-0000-0100-000000000000}">
      <formula1>"1200000,1560000"</formula1>
    </dataValidation>
  </dataValidations>
  <pageMargins left="0.70866141732283472" right="0.70866141732283472" top="0.74803149606299213" bottom="0.74803149606299213" header="0.31496062992125984" footer="0.31496062992125984"/>
  <pageSetup paperSize="9" scale="60" fitToHeight="0" orientation="portrait"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【標準型のみ】</vt:lpstr>
      <vt:lpstr>（案）【標準型+連携強化型】</vt:lpstr>
      <vt:lpstr>'（案）【標準型+連携強化型】'!Print_Area</vt:lpstr>
      <vt:lpstr>【標準型のみ】!Print_Area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前原 颯太</dc:creator>
  <cp:lastModifiedBy>健太朗</cp:lastModifiedBy>
  <cp:lastPrinted>2025-05-19T02:58:01Z</cp:lastPrinted>
  <dcterms:created xsi:type="dcterms:W3CDTF">2019-10-23T07:45:48Z</dcterms:created>
  <dcterms:modified xsi:type="dcterms:W3CDTF">2026-06-26T04:06:34Z</dcterms:modified>
</cp:coreProperties>
</file>