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4010_建築調整課\所属共用フォルダ\05_4_地域道路整備担当_助成班\07_HP・区報\私道助成・排水助成2020.4.1\20220601_掲載\02_私道排水設助成\01_様式（交付申請で提出いただくもの）\"/>
    </mc:Choice>
  </mc:AlternateContent>
  <bookViews>
    <workbookView xWindow="10620" yWindow="90" windowWidth="13245" windowHeight="11940" activeTab="1"/>
  </bookViews>
  <sheets>
    <sheet name="記入例" sheetId="21" r:id="rId1"/>
    <sheet name="様式" sheetId="22" r:id="rId2"/>
  </sheets>
  <definedNames>
    <definedName name="_xlnm.Print_Area" localSheetId="0">記入例!$B$1:$P$42</definedName>
    <definedName name="_xlnm.Print_Area" localSheetId="1">様式!$B$1:$P$42</definedName>
  </definedNames>
  <calcPr calcId="152511"/>
</workbook>
</file>

<file path=xl/calcChain.xml><?xml version="1.0" encoding="utf-8"?>
<calcChain xmlns="http://schemas.openxmlformats.org/spreadsheetml/2006/main">
  <c r="O35" i="21" l="1"/>
  <c r="O35" i="22" l="1"/>
  <c r="O32" i="22" l="1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  <c r="O5" i="22"/>
  <c r="O4" i="22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O33" i="22" l="1"/>
  <c r="O34" i="22" s="1"/>
  <c r="O33" i="21"/>
  <c r="O34" i="21" s="1"/>
  <c r="O36" i="22" l="1"/>
  <c r="N37" i="22" s="1"/>
  <c r="O36" i="21"/>
  <c r="N37" i="21" s="1"/>
</calcChain>
</file>

<file path=xl/sharedStrings.xml><?xml version="1.0" encoding="utf-8"?>
<sst xmlns="http://schemas.openxmlformats.org/spreadsheetml/2006/main" count="339" uniqueCount="56">
  <si>
    <t>設　計　調　書</t>
  </si>
  <si>
    <t>掘 削 深</t>
  </si>
  <si>
    <t>単位</t>
  </si>
  <si>
    <t>ｍ</t>
  </si>
  <si>
    <t>箇所</t>
  </si>
  <si>
    <t>矩形</t>
  </si>
  <si>
    <t>円形</t>
  </si>
  <si>
    <t>クラッシャラン基礎</t>
  </si>
  <si>
    <t>コンクリート基礎</t>
  </si>
  <si>
    <t>試験掘</t>
  </si>
  <si>
    <t>工　事　費　合　計（見込）</t>
  </si>
  <si>
    <t>円</t>
  </si>
  <si>
    <t>①</t>
  </si>
  <si>
    <t>②</t>
  </si>
  <si>
    <t>助成金見込額合計（①＋②）</t>
  </si>
  <si>
    <t xml:space="preserve"> </t>
  </si>
  <si>
    <t>私道排水設備助成金交付見込額</t>
  </si>
  <si>
    <t>第２号様式（第４条関係）</t>
    <rPh sb="6" eb="7">
      <t>ダイ</t>
    </rPh>
    <rPh sb="8" eb="9">
      <t>ジョウ</t>
    </rPh>
    <rPh sb="9" eb="11">
      <t>カンケイ</t>
    </rPh>
    <phoneticPr fontId="4"/>
  </si>
  <si>
    <t>mm</t>
  </si>
  <si>
    <t>内径</t>
  </si>
  <si>
    <t>内径</t>
    <phoneticPr fontId="4"/>
  </si>
  <si>
    <t>内法　　　</t>
  </si>
  <si>
    <t>内法　　　</t>
    <phoneticPr fontId="4"/>
  </si>
  <si>
    <t>cm</t>
  </si>
  <si>
    <t>cm</t>
    <phoneticPr fontId="4"/>
  </si>
  <si>
    <t>本　管</t>
    <rPh sb="2" eb="3">
      <t>カン</t>
    </rPh>
    <phoneticPr fontId="4"/>
  </si>
  <si>
    <t>取付管</t>
    <phoneticPr fontId="4"/>
  </si>
  <si>
    <t>深さ</t>
  </si>
  <si>
    <t>深さ</t>
    <phoneticPr fontId="4"/>
  </si>
  <si>
    <t>m以上</t>
  </si>
  <si>
    <t>m以上</t>
    <phoneticPr fontId="4"/>
  </si>
  <si>
    <t>m未満</t>
  </si>
  <si>
    <t>m未満</t>
    <phoneticPr fontId="4"/>
  </si>
  <si>
    <t>人　　孔</t>
    <rPh sb="0" eb="1">
      <t>ジン</t>
    </rPh>
    <rPh sb="3" eb="4">
      <t>コウ</t>
    </rPh>
    <phoneticPr fontId="4"/>
  </si>
  <si>
    <t>汚水ます</t>
    <rPh sb="0" eb="2">
      <t>オスイ</t>
    </rPh>
    <phoneticPr fontId="4"/>
  </si>
  <si>
    <t>丸ます</t>
    <phoneticPr fontId="4"/>
  </si>
  <si>
    <t>Ｌ形ます</t>
    <phoneticPr fontId="4"/>
  </si>
  <si>
    <t>雨水
ます</t>
    <phoneticPr fontId="4"/>
  </si>
  <si>
    <t>Ｌ形
側溝</t>
    <phoneticPr fontId="4"/>
  </si>
  <si>
    <t>呼び名</t>
    <rPh sb="0" eb="1">
      <t>ヨ</t>
    </rPh>
    <rPh sb="2" eb="3">
      <t>ナ</t>
    </rPh>
    <phoneticPr fontId="4"/>
  </si>
  <si>
    <t>単価(円)</t>
    <phoneticPr fontId="4"/>
  </si>
  <si>
    <t>金額(円)</t>
    <phoneticPr fontId="4"/>
  </si>
  <si>
    <t>名 称</t>
    <phoneticPr fontId="4"/>
  </si>
  <si>
    <t>数 量</t>
    <phoneticPr fontId="4"/>
  </si>
  <si>
    <t>備 考</t>
    <phoneticPr fontId="4"/>
  </si>
  <si>
    <t>形 状</t>
    <phoneticPr fontId="4"/>
  </si>
  <si>
    <t>2.0m×1.0m×1.5m（山留工）</t>
    <phoneticPr fontId="4"/>
  </si>
  <si>
    <t>1.5m×0.7m×1.3m</t>
    <phoneticPr fontId="4"/>
  </si>
  <si>
    <t>1.0m×0.7m×1.0m</t>
    <phoneticPr fontId="4"/>
  </si>
  <si>
    <t>工事費助成見込額（100円未満切捨て）</t>
    <phoneticPr fontId="4"/>
  </si>
  <si>
    <t>　機械</t>
    <rPh sb="1" eb="3">
      <t>キカイ</t>
    </rPh>
    <phoneticPr fontId="4"/>
  </si>
  <si>
    <t>呼び名25</t>
    <rPh sb="0" eb="1">
      <t>ヨ</t>
    </rPh>
    <rPh sb="2" eb="3">
      <t>ナ</t>
    </rPh>
    <phoneticPr fontId="4"/>
  </si>
  <si>
    <t>ｍ３</t>
    <phoneticPr fontId="4"/>
  </si>
  <si>
    <t>ｺﾝｸﾘｰﾄ壊し工　　積込み及び運搬処分</t>
    <rPh sb="6" eb="7">
      <t>コワ</t>
    </rPh>
    <rPh sb="8" eb="9">
      <t>コウ</t>
    </rPh>
    <rPh sb="11" eb="13">
      <t>ツミコ</t>
    </rPh>
    <rPh sb="14" eb="15">
      <t>オヨ</t>
    </rPh>
    <rPh sb="16" eb="18">
      <t>ウンパン</t>
    </rPh>
    <rPh sb="18" eb="20">
      <t>ショブン</t>
    </rPh>
    <phoneticPr fontId="4"/>
  </si>
  <si>
    <t>計算式が入っています</t>
    <rPh sb="0" eb="2">
      <t>ケイサン</t>
    </rPh>
    <rPh sb="2" eb="3">
      <t>シキ</t>
    </rPh>
    <rPh sb="4" eb="5">
      <t>ハイ</t>
    </rPh>
    <phoneticPr fontId="4"/>
  </si>
  <si>
    <t>消費税等相当額（①×10/100）</t>
    <rPh sb="3" eb="4">
      <t>トウ</t>
    </rPh>
    <rPh sb="4" eb="6">
      <t>ソウトウ</t>
    </rPh>
    <rPh sb="6" eb="7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</si>
</sst>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#,##0;[Red]#,##0"/>
    <numFmt numFmtId="177" formatCode="0.0_ "/>
    <numFmt numFmtId="178" formatCode="0.00_ "/>
    <numFmt numFmtId="179" formatCode="#,###"/>
  </numFmts>
  <fonts count="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/>
    <xf numFmtId="0" fontId="1" fillId="0" borderId="5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Continuous" vertical="center"/>
    </xf>
    <xf numFmtId="0" fontId="1" fillId="0" borderId="28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22" xfId="0" applyFont="1" applyFill="1" applyBorder="1"/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/>
    </xf>
    <xf numFmtId="4" fontId="1" fillId="0" borderId="31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3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4" fontId="1" fillId="0" borderId="35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8" fontId="1" fillId="0" borderId="10" xfId="0" applyNumberFormat="1" applyFont="1" applyFill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vertical="center"/>
    </xf>
    <xf numFmtId="0" fontId="1" fillId="0" borderId="30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179" fontId="1" fillId="2" borderId="10" xfId="0" applyNumberFormat="1" applyFont="1" applyFill="1" applyBorder="1" applyAlignment="1">
      <alignment vertical="center"/>
    </xf>
    <xf numFmtId="179" fontId="1" fillId="2" borderId="8" xfId="0" applyNumberFormat="1" applyFont="1" applyFill="1" applyBorder="1" applyAlignment="1">
      <alignment vertical="center"/>
    </xf>
    <xf numFmtId="179" fontId="1" fillId="2" borderId="13" xfId="0" applyNumberFormat="1" applyFont="1" applyFill="1" applyBorder="1" applyAlignment="1">
      <alignment vertical="center"/>
    </xf>
    <xf numFmtId="179" fontId="1" fillId="2" borderId="1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79" fontId="1" fillId="2" borderId="4" xfId="0" applyNumberFormat="1" applyFont="1" applyFill="1" applyBorder="1" applyAlignment="1">
      <alignment vertical="center"/>
    </xf>
    <xf numFmtId="179" fontId="1" fillId="2" borderId="5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 textRotation="255"/>
    </xf>
    <xf numFmtId="0" fontId="1" fillId="0" borderId="34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textRotation="255"/>
    </xf>
    <xf numFmtId="0" fontId="1" fillId="0" borderId="19" xfId="0" applyFont="1" applyFill="1" applyBorder="1" applyAlignment="1"/>
    <xf numFmtId="0" fontId="1" fillId="0" borderId="5" xfId="0" applyFont="1" applyFill="1" applyBorder="1" applyAlignment="1"/>
    <xf numFmtId="0" fontId="1" fillId="0" borderId="3" xfId="0" applyFont="1" applyFill="1" applyBorder="1" applyAlignment="1"/>
    <xf numFmtId="0" fontId="1" fillId="0" borderId="2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5" fontId="2" fillId="2" borderId="2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DC"/>
      <color rgb="FFFFFFEB"/>
      <color rgb="FFE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view="pageBreakPreview" zoomScaleNormal="160" zoomScaleSheetLayoutView="100" workbookViewId="0"/>
  </sheetViews>
  <sheetFormatPr defaultRowHeight="14.25"/>
  <cols>
    <col min="1" max="1" width="9" style="7"/>
    <col min="2" max="3" width="3.625" style="7" customWidth="1"/>
    <col min="4" max="5" width="4.625" style="7" customWidth="1"/>
    <col min="6" max="6" width="3.125" style="7" customWidth="1"/>
    <col min="7" max="7" width="4.625" style="7" customWidth="1"/>
    <col min="8" max="8" width="5.125" style="31" customWidth="1"/>
    <col min="9" max="9" width="6.125" style="7" customWidth="1"/>
    <col min="10" max="10" width="5.125" style="7" customWidth="1"/>
    <col min="11" max="11" width="6.125" style="7" customWidth="1"/>
    <col min="12" max="12" width="5.875" style="7" customWidth="1"/>
    <col min="13" max="13" width="9.125" style="7" customWidth="1"/>
    <col min="14" max="14" width="10.625" style="7" customWidth="1"/>
    <col min="15" max="15" width="13.625" style="7" customWidth="1"/>
    <col min="16" max="16" width="10.625" style="7" customWidth="1"/>
    <col min="17" max="21" width="5.625" style="7" customWidth="1"/>
    <col min="22" max="16384" width="9" style="7"/>
  </cols>
  <sheetData>
    <row r="1" spans="2:19">
      <c r="C1" s="6"/>
      <c r="D1" s="5" t="s">
        <v>17</v>
      </c>
      <c r="N1" s="8"/>
      <c r="O1" s="6"/>
    </row>
    <row r="2" spans="2:19" s="9" customFormat="1" ht="24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9" ht="20.45" customHeight="1">
      <c r="B3" s="89" t="s">
        <v>42</v>
      </c>
      <c r="C3" s="90"/>
      <c r="D3" s="89" t="s">
        <v>45</v>
      </c>
      <c r="E3" s="91"/>
      <c r="F3" s="90"/>
      <c r="G3" s="89" t="s">
        <v>1</v>
      </c>
      <c r="H3" s="91"/>
      <c r="I3" s="91"/>
      <c r="J3" s="91"/>
      <c r="K3" s="90"/>
      <c r="L3" s="1" t="s">
        <v>2</v>
      </c>
      <c r="M3" s="1" t="s">
        <v>43</v>
      </c>
      <c r="N3" s="1" t="s">
        <v>40</v>
      </c>
      <c r="O3" s="1" t="s">
        <v>41</v>
      </c>
      <c r="P3" s="1" t="s">
        <v>44</v>
      </c>
    </row>
    <row r="4" spans="2:19" ht="20.45" customHeight="1">
      <c r="B4" s="92" t="s">
        <v>25</v>
      </c>
      <c r="C4" s="93"/>
      <c r="D4" s="24" t="s">
        <v>20</v>
      </c>
      <c r="E4" s="25">
        <v>200</v>
      </c>
      <c r="F4" s="20" t="s">
        <v>18</v>
      </c>
      <c r="G4" s="54" t="s">
        <v>27</v>
      </c>
      <c r="I4" s="55" t="s">
        <v>29</v>
      </c>
      <c r="J4" s="32">
        <v>1</v>
      </c>
      <c r="K4" s="56" t="s">
        <v>31</v>
      </c>
      <c r="L4" s="26" t="s">
        <v>3</v>
      </c>
      <c r="M4" s="65">
        <v>15</v>
      </c>
      <c r="N4" s="44">
        <v>16820</v>
      </c>
      <c r="O4" s="76">
        <f>INT(M4*N4)</f>
        <v>252300</v>
      </c>
      <c r="P4" s="43" t="s">
        <v>50</v>
      </c>
      <c r="R4" s="80"/>
      <c r="S4" s="81" t="s">
        <v>54</v>
      </c>
    </row>
    <row r="5" spans="2:19" ht="20.45" customHeight="1">
      <c r="B5" s="84"/>
      <c r="C5" s="85"/>
      <c r="D5" s="10" t="s">
        <v>19</v>
      </c>
      <c r="E5" s="11"/>
      <c r="F5" s="12" t="s">
        <v>18</v>
      </c>
      <c r="G5" s="27" t="s">
        <v>27</v>
      </c>
      <c r="H5" s="33"/>
      <c r="I5" s="29" t="s">
        <v>29</v>
      </c>
      <c r="J5" s="33"/>
      <c r="K5" s="13" t="s">
        <v>31</v>
      </c>
      <c r="L5" s="14" t="s">
        <v>3</v>
      </c>
      <c r="M5" s="62"/>
      <c r="N5" s="46"/>
      <c r="O5" s="77">
        <f t="shared" ref="O5:O32" si="0">INT(M5*N5)</f>
        <v>0</v>
      </c>
      <c r="P5" s="47"/>
    </row>
    <row r="6" spans="2:19" ht="20.45" customHeight="1">
      <c r="B6" s="86"/>
      <c r="C6" s="87"/>
      <c r="D6" s="15" t="s">
        <v>19</v>
      </c>
      <c r="E6" s="16"/>
      <c r="F6" s="17" t="s">
        <v>18</v>
      </c>
      <c r="G6" s="28" t="s">
        <v>27</v>
      </c>
      <c r="H6" s="34"/>
      <c r="I6" s="30" t="s">
        <v>29</v>
      </c>
      <c r="J6" s="34"/>
      <c r="K6" s="18" t="s">
        <v>31</v>
      </c>
      <c r="L6" s="19" t="s">
        <v>3</v>
      </c>
      <c r="M6" s="63"/>
      <c r="N6" s="49"/>
      <c r="O6" s="78">
        <f t="shared" si="0"/>
        <v>0</v>
      </c>
      <c r="P6" s="50"/>
    </row>
    <row r="7" spans="2:19" ht="20.45" customHeight="1">
      <c r="B7" s="84" t="s">
        <v>26</v>
      </c>
      <c r="C7" s="85"/>
      <c r="D7" s="10" t="s">
        <v>19</v>
      </c>
      <c r="E7" s="11">
        <v>150</v>
      </c>
      <c r="F7" s="12" t="s">
        <v>18</v>
      </c>
      <c r="G7" s="27" t="s">
        <v>27</v>
      </c>
      <c r="H7" s="33"/>
      <c r="I7" s="29" t="s">
        <v>29</v>
      </c>
      <c r="J7" s="33">
        <v>1</v>
      </c>
      <c r="K7" s="13" t="s">
        <v>31</v>
      </c>
      <c r="L7" s="14" t="s">
        <v>3</v>
      </c>
      <c r="M7" s="66">
        <v>14</v>
      </c>
      <c r="N7" s="46">
        <v>18850</v>
      </c>
      <c r="O7" s="76">
        <f t="shared" si="0"/>
        <v>263900</v>
      </c>
      <c r="P7" s="45"/>
    </row>
    <row r="8" spans="2:19" ht="20.45" customHeight="1">
      <c r="B8" s="84"/>
      <c r="C8" s="85"/>
      <c r="D8" s="10" t="s">
        <v>19</v>
      </c>
      <c r="E8" s="11"/>
      <c r="F8" s="12" t="s">
        <v>18</v>
      </c>
      <c r="G8" s="27" t="s">
        <v>27</v>
      </c>
      <c r="H8" s="33"/>
      <c r="I8" s="29" t="s">
        <v>29</v>
      </c>
      <c r="J8" s="33"/>
      <c r="K8" s="13" t="s">
        <v>31</v>
      </c>
      <c r="L8" s="14" t="s">
        <v>3</v>
      </c>
      <c r="M8" s="62"/>
      <c r="N8" s="46"/>
      <c r="O8" s="77">
        <f t="shared" si="0"/>
        <v>0</v>
      </c>
      <c r="P8" s="47"/>
    </row>
    <row r="9" spans="2:19" ht="20.45" customHeight="1">
      <c r="B9" s="86"/>
      <c r="C9" s="87"/>
      <c r="D9" s="15" t="s">
        <v>19</v>
      </c>
      <c r="E9" s="16"/>
      <c r="F9" s="17" t="s">
        <v>18</v>
      </c>
      <c r="G9" s="28" t="s">
        <v>27</v>
      </c>
      <c r="H9" s="34"/>
      <c r="I9" s="30" t="s">
        <v>29</v>
      </c>
      <c r="J9" s="34"/>
      <c r="K9" s="18" t="s">
        <v>31</v>
      </c>
      <c r="L9" s="19" t="s">
        <v>3</v>
      </c>
      <c r="M9" s="63"/>
      <c r="N9" s="49"/>
      <c r="O9" s="78">
        <f t="shared" si="0"/>
        <v>0</v>
      </c>
      <c r="P9" s="50"/>
    </row>
    <row r="10" spans="2:19" ht="20.45" customHeight="1">
      <c r="B10" s="94" t="s">
        <v>33</v>
      </c>
      <c r="C10" s="94" t="s">
        <v>5</v>
      </c>
      <c r="D10" s="10" t="s">
        <v>22</v>
      </c>
      <c r="E10" s="11"/>
      <c r="F10" s="20" t="s">
        <v>24</v>
      </c>
      <c r="G10" s="27" t="s">
        <v>28</v>
      </c>
      <c r="H10" s="33"/>
      <c r="I10" s="29" t="s">
        <v>30</v>
      </c>
      <c r="J10" s="33"/>
      <c r="K10" s="13" t="s">
        <v>32</v>
      </c>
      <c r="L10" s="14" t="s">
        <v>4</v>
      </c>
      <c r="M10" s="62"/>
      <c r="N10" s="46"/>
      <c r="O10" s="76">
        <f t="shared" si="0"/>
        <v>0</v>
      </c>
      <c r="P10" s="45"/>
    </row>
    <row r="11" spans="2:19" ht="20.45" customHeight="1">
      <c r="B11" s="95"/>
      <c r="C11" s="95"/>
      <c r="D11" s="10" t="s">
        <v>21</v>
      </c>
      <c r="E11" s="11"/>
      <c r="F11" s="12" t="s">
        <v>23</v>
      </c>
      <c r="G11" s="27" t="s">
        <v>27</v>
      </c>
      <c r="H11" s="33"/>
      <c r="I11" s="29" t="s">
        <v>29</v>
      </c>
      <c r="J11" s="33"/>
      <c r="K11" s="13" t="s">
        <v>31</v>
      </c>
      <c r="L11" s="14" t="s">
        <v>4</v>
      </c>
      <c r="M11" s="62"/>
      <c r="N11" s="46"/>
      <c r="O11" s="77">
        <f t="shared" si="0"/>
        <v>0</v>
      </c>
      <c r="P11" s="47"/>
    </row>
    <row r="12" spans="2:19" ht="20.45" customHeight="1">
      <c r="B12" s="95"/>
      <c r="C12" s="96"/>
      <c r="D12" s="21" t="s">
        <v>21</v>
      </c>
      <c r="E12" s="16"/>
      <c r="F12" s="17" t="s">
        <v>23</v>
      </c>
      <c r="G12" s="28" t="s">
        <v>27</v>
      </c>
      <c r="H12" s="34"/>
      <c r="I12" s="30" t="s">
        <v>29</v>
      </c>
      <c r="J12" s="34"/>
      <c r="K12" s="18" t="s">
        <v>31</v>
      </c>
      <c r="L12" s="19" t="s">
        <v>4</v>
      </c>
      <c r="M12" s="63"/>
      <c r="N12" s="49"/>
      <c r="O12" s="78">
        <f t="shared" si="0"/>
        <v>0</v>
      </c>
      <c r="P12" s="48"/>
    </row>
    <row r="13" spans="2:19" ht="20.45" customHeight="1">
      <c r="B13" s="95"/>
      <c r="C13" s="94" t="s">
        <v>6</v>
      </c>
      <c r="D13" s="10" t="s">
        <v>20</v>
      </c>
      <c r="E13" s="11">
        <v>70</v>
      </c>
      <c r="F13" s="12" t="s">
        <v>24</v>
      </c>
      <c r="G13" s="54" t="s">
        <v>27</v>
      </c>
      <c r="H13" s="33"/>
      <c r="I13" s="29" t="s">
        <v>29</v>
      </c>
      <c r="J13" s="33">
        <v>1</v>
      </c>
      <c r="K13" s="13" t="s">
        <v>31</v>
      </c>
      <c r="L13" s="14" t="s">
        <v>4</v>
      </c>
      <c r="M13" s="62">
        <v>2</v>
      </c>
      <c r="N13" s="46">
        <v>161650</v>
      </c>
      <c r="O13" s="76">
        <f t="shared" si="0"/>
        <v>323300</v>
      </c>
      <c r="P13" s="43" t="s">
        <v>50</v>
      </c>
    </row>
    <row r="14" spans="2:19" ht="20.45" customHeight="1">
      <c r="B14" s="95"/>
      <c r="C14" s="95"/>
      <c r="D14" s="10" t="s">
        <v>20</v>
      </c>
      <c r="E14" s="11"/>
      <c r="F14" s="12" t="s">
        <v>24</v>
      </c>
      <c r="G14" s="27" t="s">
        <v>27</v>
      </c>
      <c r="H14" s="35"/>
      <c r="I14" s="57" t="s">
        <v>29</v>
      </c>
      <c r="J14" s="33"/>
      <c r="K14" s="13" t="s">
        <v>31</v>
      </c>
      <c r="L14" s="14" t="s">
        <v>4</v>
      </c>
      <c r="M14" s="62"/>
      <c r="N14" s="46"/>
      <c r="O14" s="77">
        <f t="shared" si="0"/>
        <v>0</v>
      </c>
      <c r="P14" s="47"/>
    </row>
    <row r="15" spans="2:19" ht="20.45" customHeight="1">
      <c r="B15" s="96"/>
      <c r="C15" s="96"/>
      <c r="D15" s="21" t="s">
        <v>20</v>
      </c>
      <c r="E15" s="38"/>
      <c r="F15" s="39" t="s">
        <v>24</v>
      </c>
      <c r="G15" s="58" t="s">
        <v>27</v>
      </c>
      <c r="H15" s="40"/>
      <c r="I15" s="59" t="s">
        <v>29</v>
      </c>
      <c r="J15" s="40"/>
      <c r="K15" s="60" t="s">
        <v>31</v>
      </c>
      <c r="L15" s="41" t="s">
        <v>4</v>
      </c>
      <c r="M15" s="64"/>
      <c r="N15" s="49"/>
      <c r="O15" s="78">
        <f t="shared" si="0"/>
        <v>0</v>
      </c>
      <c r="P15" s="48"/>
    </row>
    <row r="16" spans="2:19" ht="20.45" customHeight="1">
      <c r="B16" s="94" t="s">
        <v>34</v>
      </c>
      <c r="C16" s="94" t="s">
        <v>35</v>
      </c>
      <c r="D16" s="10" t="s">
        <v>20</v>
      </c>
      <c r="E16" s="11"/>
      <c r="F16" s="12" t="s">
        <v>24</v>
      </c>
      <c r="G16" s="27" t="s">
        <v>27</v>
      </c>
      <c r="H16" s="33"/>
      <c r="I16" s="29" t="s">
        <v>29</v>
      </c>
      <c r="J16" s="33"/>
      <c r="K16" s="13" t="s">
        <v>31</v>
      </c>
      <c r="L16" s="14" t="s">
        <v>4</v>
      </c>
      <c r="M16" s="62"/>
      <c r="N16" s="46"/>
      <c r="O16" s="76">
        <f t="shared" si="0"/>
        <v>0</v>
      </c>
      <c r="P16" s="43"/>
    </row>
    <row r="17" spans="2:16" ht="20.45" customHeight="1">
      <c r="B17" s="95"/>
      <c r="C17" s="95"/>
      <c r="D17" s="10" t="s">
        <v>20</v>
      </c>
      <c r="E17" s="11"/>
      <c r="F17" s="12" t="s">
        <v>24</v>
      </c>
      <c r="G17" s="27" t="s">
        <v>27</v>
      </c>
      <c r="H17" s="33"/>
      <c r="I17" s="29" t="s">
        <v>29</v>
      </c>
      <c r="J17" s="33"/>
      <c r="K17" s="13" t="s">
        <v>31</v>
      </c>
      <c r="L17" s="14" t="s">
        <v>4</v>
      </c>
      <c r="M17" s="62"/>
      <c r="N17" s="46"/>
      <c r="O17" s="77">
        <f t="shared" si="0"/>
        <v>0</v>
      </c>
      <c r="P17" s="47"/>
    </row>
    <row r="18" spans="2:16" ht="20.45" customHeight="1">
      <c r="B18" s="95"/>
      <c r="C18" s="96"/>
      <c r="D18" s="21" t="s">
        <v>20</v>
      </c>
      <c r="E18" s="38"/>
      <c r="F18" s="39" t="s">
        <v>24</v>
      </c>
      <c r="G18" s="28" t="s">
        <v>27</v>
      </c>
      <c r="H18" s="34"/>
      <c r="I18" s="30" t="s">
        <v>29</v>
      </c>
      <c r="J18" s="34"/>
      <c r="K18" s="18" t="s">
        <v>31</v>
      </c>
      <c r="L18" s="19" t="s">
        <v>4</v>
      </c>
      <c r="M18" s="63"/>
      <c r="N18" s="49"/>
      <c r="O18" s="78">
        <f t="shared" si="0"/>
        <v>0</v>
      </c>
      <c r="P18" s="48"/>
    </row>
    <row r="19" spans="2:16" ht="20.45" customHeight="1">
      <c r="B19" s="95"/>
      <c r="C19" s="94" t="s">
        <v>36</v>
      </c>
      <c r="D19" s="10" t="s">
        <v>20</v>
      </c>
      <c r="E19" s="11">
        <v>35</v>
      </c>
      <c r="F19" s="12" t="s">
        <v>24</v>
      </c>
      <c r="G19" s="27" t="s">
        <v>27</v>
      </c>
      <c r="H19" s="33"/>
      <c r="I19" s="29" t="s">
        <v>29</v>
      </c>
      <c r="J19" s="32"/>
      <c r="K19" s="13" t="s">
        <v>31</v>
      </c>
      <c r="L19" s="14" t="s">
        <v>4</v>
      </c>
      <c r="M19" s="62">
        <v>5</v>
      </c>
      <c r="N19" s="46">
        <v>60490</v>
      </c>
      <c r="O19" s="76">
        <f t="shared" si="0"/>
        <v>302450</v>
      </c>
      <c r="P19" s="43"/>
    </row>
    <row r="20" spans="2:16" ht="20.45" customHeight="1">
      <c r="B20" s="95"/>
      <c r="C20" s="95"/>
      <c r="D20" s="10" t="s">
        <v>20</v>
      </c>
      <c r="E20" s="11"/>
      <c r="F20" s="12" t="s">
        <v>24</v>
      </c>
      <c r="G20" s="27" t="s">
        <v>27</v>
      </c>
      <c r="H20" s="33"/>
      <c r="I20" s="29" t="s">
        <v>29</v>
      </c>
      <c r="J20" s="33"/>
      <c r="K20" s="13" t="s">
        <v>31</v>
      </c>
      <c r="L20" s="14" t="s">
        <v>4</v>
      </c>
      <c r="M20" s="62"/>
      <c r="N20" s="46"/>
      <c r="O20" s="77">
        <f t="shared" si="0"/>
        <v>0</v>
      </c>
      <c r="P20" s="47"/>
    </row>
    <row r="21" spans="2:16" ht="20.45" customHeight="1">
      <c r="B21" s="96"/>
      <c r="C21" s="96"/>
      <c r="D21" s="21" t="s">
        <v>20</v>
      </c>
      <c r="E21" s="38"/>
      <c r="F21" s="39" t="s">
        <v>24</v>
      </c>
      <c r="G21" s="28" t="s">
        <v>27</v>
      </c>
      <c r="H21" s="34"/>
      <c r="I21" s="30" t="s">
        <v>29</v>
      </c>
      <c r="J21" s="34"/>
      <c r="K21" s="18" t="s">
        <v>31</v>
      </c>
      <c r="L21" s="19" t="s">
        <v>4</v>
      </c>
      <c r="M21" s="63"/>
      <c r="N21" s="49"/>
      <c r="O21" s="78">
        <f t="shared" si="0"/>
        <v>0</v>
      </c>
      <c r="P21" s="48"/>
    </row>
    <row r="22" spans="2:16" ht="20.45" customHeight="1">
      <c r="B22" s="100" t="s">
        <v>37</v>
      </c>
      <c r="C22" s="101"/>
      <c r="D22" s="10" t="s">
        <v>20</v>
      </c>
      <c r="E22" s="11">
        <v>35</v>
      </c>
      <c r="F22" s="12" t="s">
        <v>24</v>
      </c>
      <c r="G22" s="27" t="s">
        <v>27</v>
      </c>
      <c r="H22" s="33"/>
      <c r="I22" s="29" t="s">
        <v>29</v>
      </c>
      <c r="J22" s="33"/>
      <c r="K22" s="13" t="s">
        <v>31</v>
      </c>
      <c r="L22" s="14" t="s">
        <v>4</v>
      </c>
      <c r="M22" s="62">
        <v>2</v>
      </c>
      <c r="N22" s="46">
        <v>57860</v>
      </c>
      <c r="O22" s="76">
        <f t="shared" si="0"/>
        <v>115720</v>
      </c>
      <c r="P22" s="43"/>
    </row>
    <row r="23" spans="2:16" ht="20.45" customHeight="1">
      <c r="B23" s="102"/>
      <c r="C23" s="103"/>
      <c r="D23" s="10" t="s">
        <v>20</v>
      </c>
      <c r="E23" s="11"/>
      <c r="F23" s="12" t="s">
        <v>24</v>
      </c>
      <c r="G23" s="27" t="s">
        <v>27</v>
      </c>
      <c r="H23" s="33"/>
      <c r="I23" s="29" t="s">
        <v>29</v>
      </c>
      <c r="J23" s="33"/>
      <c r="K23" s="13" t="s">
        <v>31</v>
      </c>
      <c r="L23" s="14" t="s">
        <v>4</v>
      </c>
      <c r="M23" s="62"/>
      <c r="N23" s="46"/>
      <c r="O23" s="77">
        <f t="shared" si="0"/>
        <v>0</v>
      </c>
      <c r="P23" s="47"/>
    </row>
    <row r="24" spans="2:16" ht="20.45" customHeight="1">
      <c r="B24" s="104"/>
      <c r="C24" s="105"/>
      <c r="D24" s="15"/>
      <c r="E24" s="16"/>
      <c r="F24" s="17"/>
      <c r="G24" s="28"/>
      <c r="H24" s="34"/>
      <c r="I24" s="30"/>
      <c r="J24" s="34"/>
      <c r="K24" s="18"/>
      <c r="L24" s="19"/>
      <c r="M24" s="63"/>
      <c r="N24" s="49"/>
      <c r="O24" s="78">
        <f t="shared" si="0"/>
        <v>0</v>
      </c>
      <c r="P24" s="48"/>
    </row>
    <row r="25" spans="2:16" ht="20.45" customHeight="1">
      <c r="B25" s="100" t="s">
        <v>38</v>
      </c>
      <c r="C25" s="101"/>
      <c r="D25" s="106" t="s">
        <v>39</v>
      </c>
      <c r="E25" s="107"/>
      <c r="F25" s="107"/>
      <c r="G25" s="106" t="s">
        <v>7</v>
      </c>
      <c r="H25" s="107"/>
      <c r="I25" s="107"/>
      <c r="J25" s="107"/>
      <c r="K25" s="108"/>
      <c r="L25" s="14" t="s">
        <v>3</v>
      </c>
      <c r="M25" s="45"/>
      <c r="N25" s="46"/>
      <c r="O25" s="77">
        <f t="shared" si="0"/>
        <v>0</v>
      </c>
      <c r="P25" s="43"/>
    </row>
    <row r="26" spans="2:16" ht="20.45" customHeight="1">
      <c r="B26" s="104"/>
      <c r="C26" s="105"/>
      <c r="D26" s="109" t="s">
        <v>51</v>
      </c>
      <c r="E26" s="110"/>
      <c r="F26" s="110"/>
      <c r="G26" s="109" t="s">
        <v>8</v>
      </c>
      <c r="H26" s="110"/>
      <c r="I26" s="110"/>
      <c r="J26" s="110"/>
      <c r="K26" s="111"/>
      <c r="L26" s="19" t="s">
        <v>3</v>
      </c>
      <c r="M26" s="67">
        <v>33.799999999999997</v>
      </c>
      <c r="N26" s="49">
        <v>15250</v>
      </c>
      <c r="O26" s="78">
        <f t="shared" si="0"/>
        <v>515450</v>
      </c>
      <c r="P26" s="48" t="s">
        <v>50</v>
      </c>
    </row>
    <row r="27" spans="2:16" ht="20.45" customHeight="1">
      <c r="B27" s="92" t="s">
        <v>9</v>
      </c>
      <c r="C27" s="93"/>
      <c r="D27" s="106" t="s">
        <v>46</v>
      </c>
      <c r="E27" s="107"/>
      <c r="F27" s="107"/>
      <c r="G27" s="107"/>
      <c r="H27" s="107"/>
      <c r="I27" s="107"/>
      <c r="J27" s="107"/>
      <c r="K27" s="108"/>
      <c r="L27" s="14" t="s">
        <v>4</v>
      </c>
      <c r="M27" s="45"/>
      <c r="N27" s="46"/>
      <c r="O27" s="77">
        <f t="shared" si="0"/>
        <v>0</v>
      </c>
      <c r="P27" s="43"/>
    </row>
    <row r="28" spans="2:16" ht="20.45" customHeight="1">
      <c r="B28" s="84"/>
      <c r="C28" s="85"/>
      <c r="D28" s="112" t="s">
        <v>47</v>
      </c>
      <c r="E28" s="113"/>
      <c r="F28" s="113"/>
      <c r="G28" s="113"/>
      <c r="H28" s="113"/>
      <c r="I28" s="113"/>
      <c r="J28" s="113"/>
      <c r="K28" s="114"/>
      <c r="L28" s="14" t="s">
        <v>4</v>
      </c>
      <c r="M28" s="45"/>
      <c r="N28" s="46"/>
      <c r="O28" s="77">
        <f t="shared" si="0"/>
        <v>0</v>
      </c>
      <c r="P28" s="47"/>
    </row>
    <row r="29" spans="2:16" ht="20.45" customHeight="1">
      <c r="B29" s="86"/>
      <c r="C29" s="87"/>
      <c r="D29" s="109" t="s">
        <v>48</v>
      </c>
      <c r="E29" s="110"/>
      <c r="F29" s="110"/>
      <c r="G29" s="110"/>
      <c r="H29" s="110"/>
      <c r="I29" s="110"/>
      <c r="J29" s="110"/>
      <c r="K29" s="111"/>
      <c r="L29" s="19" t="s">
        <v>4</v>
      </c>
      <c r="M29" s="48"/>
      <c r="N29" s="49"/>
      <c r="O29" s="78">
        <f t="shared" si="0"/>
        <v>0</v>
      </c>
      <c r="P29" s="48"/>
    </row>
    <row r="30" spans="2:16" ht="20.45" customHeight="1">
      <c r="B30" s="115" t="s">
        <v>53</v>
      </c>
      <c r="C30" s="116"/>
      <c r="D30" s="116"/>
      <c r="E30" s="116"/>
      <c r="F30" s="116"/>
      <c r="G30" s="116"/>
      <c r="H30" s="116"/>
      <c r="I30" s="116"/>
      <c r="J30" s="116"/>
      <c r="K30" s="117"/>
      <c r="L30" s="19" t="s">
        <v>52</v>
      </c>
      <c r="M30" s="48">
        <v>3.4</v>
      </c>
      <c r="N30" s="49">
        <v>48960</v>
      </c>
      <c r="O30" s="78">
        <f t="shared" si="0"/>
        <v>166464</v>
      </c>
      <c r="P30" s="51"/>
    </row>
    <row r="31" spans="2:16" ht="20.45" customHeight="1">
      <c r="B31" s="97"/>
      <c r="C31" s="98"/>
      <c r="D31" s="98"/>
      <c r="E31" s="98"/>
      <c r="F31" s="98"/>
      <c r="G31" s="98"/>
      <c r="H31" s="98"/>
      <c r="I31" s="98"/>
      <c r="J31" s="98"/>
      <c r="K31" s="99"/>
      <c r="L31" s="2"/>
      <c r="M31" s="48"/>
      <c r="N31" s="49"/>
      <c r="O31" s="78">
        <f t="shared" si="0"/>
        <v>0</v>
      </c>
      <c r="P31" s="51"/>
    </row>
    <row r="32" spans="2:16" ht="20.45" customHeight="1">
      <c r="B32" s="97"/>
      <c r="C32" s="98"/>
      <c r="D32" s="98"/>
      <c r="E32" s="98"/>
      <c r="F32" s="98"/>
      <c r="G32" s="98"/>
      <c r="H32" s="98"/>
      <c r="I32" s="98"/>
      <c r="J32" s="98"/>
      <c r="K32" s="99"/>
      <c r="L32" s="22"/>
      <c r="M32" s="51"/>
      <c r="N32" s="52"/>
      <c r="O32" s="79">
        <f t="shared" si="0"/>
        <v>0</v>
      </c>
      <c r="P32" s="51"/>
    </row>
    <row r="33" spans="2:16" ht="20.45" customHeight="1">
      <c r="B33" s="104" t="s">
        <v>10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05"/>
      <c r="M33" s="16"/>
      <c r="N33" s="16"/>
      <c r="O33" s="82">
        <f>SUM(O4:O32)</f>
        <v>1939584</v>
      </c>
      <c r="P33" s="42" t="s">
        <v>11</v>
      </c>
    </row>
    <row r="34" spans="2:16" ht="20.45" customHeight="1">
      <c r="B34" s="89" t="s">
        <v>49</v>
      </c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4" t="s">
        <v>12</v>
      </c>
      <c r="N34" s="16"/>
      <c r="O34" s="82">
        <f>ROUNDDOWN(O33,-2)</f>
        <v>1939500</v>
      </c>
      <c r="P34" s="36" t="s">
        <v>11</v>
      </c>
    </row>
    <row r="35" spans="2:16" ht="20.45" customHeight="1">
      <c r="B35" s="89" t="s">
        <v>55</v>
      </c>
      <c r="C35" s="91"/>
      <c r="D35" s="91"/>
      <c r="E35" s="91"/>
      <c r="F35" s="91"/>
      <c r="G35" s="91"/>
      <c r="H35" s="91"/>
      <c r="I35" s="91"/>
      <c r="J35" s="91"/>
      <c r="K35" s="91"/>
      <c r="L35" s="90"/>
      <c r="M35" s="3" t="s">
        <v>13</v>
      </c>
      <c r="N35" s="53"/>
      <c r="O35" s="83">
        <f>INT(O34*0.1)</f>
        <v>193950</v>
      </c>
      <c r="P35" s="61" t="s">
        <v>11</v>
      </c>
    </row>
    <row r="36" spans="2:16" ht="20.45" customHeight="1" thickBot="1">
      <c r="B36" s="120" t="s">
        <v>14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2"/>
      <c r="M36" s="4" t="s">
        <v>15</v>
      </c>
      <c r="N36" s="16"/>
      <c r="O36" s="82">
        <f>O34+O35</f>
        <v>2133450</v>
      </c>
      <c r="P36" s="61" t="s">
        <v>11</v>
      </c>
    </row>
    <row r="37" spans="2:16" ht="24" customHeight="1" thickBot="1">
      <c r="B37" s="123" t="s">
        <v>16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5"/>
      <c r="M37" s="23"/>
      <c r="N37" s="118">
        <f>O36</f>
        <v>2133450</v>
      </c>
      <c r="O37" s="118"/>
      <c r="P37" s="37" t="s">
        <v>11</v>
      </c>
    </row>
  </sheetData>
  <dataConsolidate/>
  <mergeCells count="31">
    <mergeCell ref="N37:O37"/>
    <mergeCell ref="B32:K32"/>
    <mergeCell ref="B33:L33"/>
    <mergeCell ref="B34:L34"/>
    <mergeCell ref="B35:L35"/>
    <mergeCell ref="B36:L36"/>
    <mergeCell ref="B37:L37"/>
    <mergeCell ref="B31:K31"/>
    <mergeCell ref="B22:C24"/>
    <mergeCell ref="B25:C26"/>
    <mergeCell ref="D25:F25"/>
    <mergeCell ref="G25:K25"/>
    <mergeCell ref="D26:F26"/>
    <mergeCell ref="G26:K26"/>
    <mergeCell ref="B27:C29"/>
    <mergeCell ref="D27:K27"/>
    <mergeCell ref="D28:K28"/>
    <mergeCell ref="D29:K29"/>
    <mergeCell ref="B30:K30"/>
    <mergeCell ref="B10:B15"/>
    <mergeCell ref="C10:C12"/>
    <mergeCell ref="C13:C15"/>
    <mergeCell ref="B16:B21"/>
    <mergeCell ref="C16:C18"/>
    <mergeCell ref="C19:C21"/>
    <mergeCell ref="B7:C9"/>
    <mergeCell ref="B2:P2"/>
    <mergeCell ref="B3:C3"/>
    <mergeCell ref="D3:F3"/>
    <mergeCell ref="G3:K3"/>
    <mergeCell ref="B4:C6"/>
  </mergeCells>
  <phoneticPr fontId="4"/>
  <printOptions horizontalCentered="1"/>
  <pageMargins left="0.39370078740157483" right="0.39370078740157483" top="0.62992125984251968" bottom="0.39370078740157483" header="0.19685039370078741" footer="0.19685039370078741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abSelected="1" view="pageBreakPreview" zoomScaleNormal="160" zoomScaleSheetLayoutView="100" workbookViewId="0"/>
  </sheetViews>
  <sheetFormatPr defaultRowHeight="14.25"/>
  <cols>
    <col min="1" max="1" width="9" style="7"/>
    <col min="2" max="3" width="3.625" style="7" customWidth="1"/>
    <col min="4" max="5" width="4.625" style="7" customWidth="1"/>
    <col min="6" max="6" width="3.125" style="7" customWidth="1"/>
    <col min="7" max="7" width="4.625" style="7" customWidth="1"/>
    <col min="8" max="8" width="5.125" style="31" customWidth="1"/>
    <col min="9" max="9" width="6.125" style="7" customWidth="1"/>
    <col min="10" max="10" width="5.125" style="7" customWidth="1"/>
    <col min="11" max="11" width="6.125" style="7" customWidth="1"/>
    <col min="12" max="12" width="5.875" style="7" customWidth="1"/>
    <col min="13" max="13" width="9.125" style="7" customWidth="1"/>
    <col min="14" max="14" width="10.625" style="7" customWidth="1"/>
    <col min="15" max="15" width="13.625" style="7" customWidth="1"/>
    <col min="16" max="16" width="10.625" style="7" customWidth="1"/>
    <col min="17" max="21" width="5.625" style="7" customWidth="1"/>
    <col min="22" max="16384" width="9" style="7"/>
  </cols>
  <sheetData>
    <row r="1" spans="2:19">
      <c r="C1" s="6"/>
      <c r="D1" s="5" t="s">
        <v>17</v>
      </c>
      <c r="N1" s="8"/>
      <c r="O1" s="6"/>
    </row>
    <row r="2" spans="2:19" s="9" customFormat="1" ht="24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9" ht="20.45" customHeight="1">
      <c r="B3" s="89" t="s">
        <v>42</v>
      </c>
      <c r="C3" s="90"/>
      <c r="D3" s="89" t="s">
        <v>45</v>
      </c>
      <c r="E3" s="91"/>
      <c r="F3" s="90"/>
      <c r="G3" s="89" t="s">
        <v>1</v>
      </c>
      <c r="H3" s="91"/>
      <c r="I3" s="91"/>
      <c r="J3" s="91"/>
      <c r="K3" s="90"/>
      <c r="L3" s="1" t="s">
        <v>2</v>
      </c>
      <c r="M3" s="1" t="s">
        <v>43</v>
      </c>
      <c r="N3" s="1" t="s">
        <v>40</v>
      </c>
      <c r="O3" s="1" t="s">
        <v>41</v>
      </c>
      <c r="P3" s="1" t="s">
        <v>44</v>
      </c>
    </row>
    <row r="4" spans="2:19" ht="20.45" customHeight="1">
      <c r="B4" s="92" t="s">
        <v>25</v>
      </c>
      <c r="C4" s="93"/>
      <c r="D4" s="24" t="s">
        <v>20</v>
      </c>
      <c r="E4" s="25"/>
      <c r="F4" s="20" t="s">
        <v>18</v>
      </c>
      <c r="G4" s="68" t="s">
        <v>27</v>
      </c>
      <c r="I4" s="69" t="s">
        <v>29</v>
      </c>
      <c r="J4" s="32"/>
      <c r="K4" s="70" t="s">
        <v>31</v>
      </c>
      <c r="L4" s="26" t="s">
        <v>3</v>
      </c>
      <c r="M4" s="65"/>
      <c r="N4" s="44"/>
      <c r="O4" s="76">
        <f>INT(M4*N4)</f>
        <v>0</v>
      </c>
      <c r="P4" s="43"/>
      <c r="R4" s="80"/>
      <c r="S4" s="81" t="s">
        <v>54</v>
      </c>
    </row>
    <row r="5" spans="2:19" ht="20.45" customHeight="1">
      <c r="B5" s="84"/>
      <c r="C5" s="85"/>
      <c r="D5" s="10" t="s">
        <v>19</v>
      </c>
      <c r="E5" s="11"/>
      <c r="F5" s="12" t="s">
        <v>18</v>
      </c>
      <c r="G5" s="27" t="s">
        <v>27</v>
      </c>
      <c r="H5" s="33"/>
      <c r="I5" s="29" t="s">
        <v>29</v>
      </c>
      <c r="J5" s="33"/>
      <c r="K5" s="13" t="s">
        <v>31</v>
      </c>
      <c r="L5" s="14" t="s">
        <v>3</v>
      </c>
      <c r="M5" s="62"/>
      <c r="N5" s="46"/>
      <c r="O5" s="77">
        <f t="shared" ref="O5:O32" si="0">INT(M5*N5)</f>
        <v>0</v>
      </c>
      <c r="P5" s="47"/>
    </row>
    <row r="6" spans="2:19" ht="20.45" customHeight="1">
      <c r="B6" s="86"/>
      <c r="C6" s="87"/>
      <c r="D6" s="15" t="s">
        <v>19</v>
      </c>
      <c r="E6" s="16"/>
      <c r="F6" s="17" t="s">
        <v>18</v>
      </c>
      <c r="G6" s="28" t="s">
        <v>27</v>
      </c>
      <c r="H6" s="34"/>
      <c r="I6" s="30" t="s">
        <v>29</v>
      </c>
      <c r="J6" s="34"/>
      <c r="K6" s="18" t="s">
        <v>31</v>
      </c>
      <c r="L6" s="19" t="s">
        <v>3</v>
      </c>
      <c r="M6" s="63"/>
      <c r="N6" s="49"/>
      <c r="O6" s="78">
        <f t="shared" si="0"/>
        <v>0</v>
      </c>
      <c r="P6" s="50"/>
    </row>
    <row r="7" spans="2:19" ht="20.45" customHeight="1">
      <c r="B7" s="84" t="s">
        <v>26</v>
      </c>
      <c r="C7" s="85"/>
      <c r="D7" s="10" t="s">
        <v>19</v>
      </c>
      <c r="E7" s="11"/>
      <c r="F7" s="12" t="s">
        <v>18</v>
      </c>
      <c r="G7" s="27" t="s">
        <v>27</v>
      </c>
      <c r="H7" s="33"/>
      <c r="I7" s="29" t="s">
        <v>29</v>
      </c>
      <c r="J7" s="33"/>
      <c r="K7" s="13" t="s">
        <v>31</v>
      </c>
      <c r="L7" s="14" t="s">
        <v>3</v>
      </c>
      <c r="M7" s="66"/>
      <c r="N7" s="46"/>
      <c r="O7" s="76">
        <f t="shared" si="0"/>
        <v>0</v>
      </c>
      <c r="P7" s="45"/>
    </row>
    <row r="8" spans="2:19" ht="20.45" customHeight="1">
      <c r="B8" s="84"/>
      <c r="C8" s="85"/>
      <c r="D8" s="10" t="s">
        <v>19</v>
      </c>
      <c r="E8" s="11"/>
      <c r="F8" s="12" t="s">
        <v>18</v>
      </c>
      <c r="G8" s="27" t="s">
        <v>27</v>
      </c>
      <c r="H8" s="33"/>
      <c r="I8" s="29" t="s">
        <v>29</v>
      </c>
      <c r="J8" s="33"/>
      <c r="K8" s="13" t="s">
        <v>31</v>
      </c>
      <c r="L8" s="14" t="s">
        <v>3</v>
      </c>
      <c r="M8" s="62"/>
      <c r="N8" s="46"/>
      <c r="O8" s="77">
        <f t="shared" si="0"/>
        <v>0</v>
      </c>
      <c r="P8" s="47"/>
    </row>
    <row r="9" spans="2:19" ht="20.45" customHeight="1">
      <c r="B9" s="86"/>
      <c r="C9" s="87"/>
      <c r="D9" s="15" t="s">
        <v>19</v>
      </c>
      <c r="E9" s="16"/>
      <c r="F9" s="17" t="s">
        <v>18</v>
      </c>
      <c r="G9" s="28" t="s">
        <v>27</v>
      </c>
      <c r="H9" s="34"/>
      <c r="I9" s="30" t="s">
        <v>29</v>
      </c>
      <c r="J9" s="34"/>
      <c r="K9" s="18" t="s">
        <v>31</v>
      </c>
      <c r="L9" s="19" t="s">
        <v>3</v>
      </c>
      <c r="M9" s="63"/>
      <c r="N9" s="49"/>
      <c r="O9" s="78">
        <f t="shared" si="0"/>
        <v>0</v>
      </c>
      <c r="P9" s="50"/>
    </row>
    <row r="10" spans="2:19" ht="20.45" customHeight="1">
      <c r="B10" s="94" t="s">
        <v>33</v>
      </c>
      <c r="C10" s="94" t="s">
        <v>5</v>
      </c>
      <c r="D10" s="10" t="s">
        <v>22</v>
      </c>
      <c r="E10" s="11"/>
      <c r="F10" s="20" t="s">
        <v>24</v>
      </c>
      <c r="G10" s="27" t="s">
        <v>28</v>
      </c>
      <c r="H10" s="33"/>
      <c r="I10" s="29" t="s">
        <v>30</v>
      </c>
      <c r="J10" s="33"/>
      <c r="K10" s="13" t="s">
        <v>32</v>
      </c>
      <c r="L10" s="14" t="s">
        <v>4</v>
      </c>
      <c r="M10" s="62"/>
      <c r="N10" s="46"/>
      <c r="O10" s="76">
        <f t="shared" si="0"/>
        <v>0</v>
      </c>
      <c r="P10" s="45"/>
    </row>
    <row r="11" spans="2:19" ht="20.45" customHeight="1">
      <c r="B11" s="95"/>
      <c r="C11" s="95"/>
      <c r="D11" s="10" t="s">
        <v>21</v>
      </c>
      <c r="E11" s="11"/>
      <c r="F11" s="12" t="s">
        <v>23</v>
      </c>
      <c r="G11" s="27" t="s">
        <v>27</v>
      </c>
      <c r="H11" s="33"/>
      <c r="I11" s="29" t="s">
        <v>29</v>
      </c>
      <c r="J11" s="33"/>
      <c r="K11" s="13" t="s">
        <v>31</v>
      </c>
      <c r="L11" s="14" t="s">
        <v>4</v>
      </c>
      <c r="M11" s="62"/>
      <c r="N11" s="46"/>
      <c r="O11" s="77">
        <f t="shared" si="0"/>
        <v>0</v>
      </c>
      <c r="P11" s="47"/>
    </row>
    <row r="12" spans="2:19" ht="20.45" customHeight="1">
      <c r="B12" s="95"/>
      <c r="C12" s="96"/>
      <c r="D12" s="21" t="s">
        <v>21</v>
      </c>
      <c r="E12" s="16"/>
      <c r="F12" s="17" t="s">
        <v>23</v>
      </c>
      <c r="G12" s="28" t="s">
        <v>27</v>
      </c>
      <c r="H12" s="34"/>
      <c r="I12" s="30" t="s">
        <v>29</v>
      </c>
      <c r="J12" s="34"/>
      <c r="K12" s="18" t="s">
        <v>31</v>
      </c>
      <c r="L12" s="19" t="s">
        <v>4</v>
      </c>
      <c r="M12" s="63"/>
      <c r="N12" s="49"/>
      <c r="O12" s="78">
        <f t="shared" si="0"/>
        <v>0</v>
      </c>
      <c r="P12" s="48"/>
    </row>
    <row r="13" spans="2:19" ht="20.45" customHeight="1">
      <c r="B13" s="95"/>
      <c r="C13" s="94" t="s">
        <v>6</v>
      </c>
      <c r="D13" s="10" t="s">
        <v>20</v>
      </c>
      <c r="E13" s="11"/>
      <c r="F13" s="12" t="s">
        <v>24</v>
      </c>
      <c r="G13" s="68" t="s">
        <v>27</v>
      </c>
      <c r="H13" s="33"/>
      <c r="I13" s="29" t="s">
        <v>29</v>
      </c>
      <c r="J13" s="33"/>
      <c r="K13" s="13" t="s">
        <v>31</v>
      </c>
      <c r="L13" s="14" t="s">
        <v>4</v>
      </c>
      <c r="M13" s="62"/>
      <c r="N13" s="46"/>
      <c r="O13" s="76">
        <f t="shared" si="0"/>
        <v>0</v>
      </c>
      <c r="P13" s="43"/>
    </row>
    <row r="14" spans="2:19" ht="20.45" customHeight="1">
      <c r="B14" s="95"/>
      <c r="C14" s="95"/>
      <c r="D14" s="10" t="s">
        <v>20</v>
      </c>
      <c r="E14" s="11"/>
      <c r="F14" s="12" t="s">
        <v>24</v>
      </c>
      <c r="G14" s="27" t="s">
        <v>27</v>
      </c>
      <c r="H14" s="35"/>
      <c r="I14" s="74" t="s">
        <v>29</v>
      </c>
      <c r="J14" s="33"/>
      <c r="K14" s="13" t="s">
        <v>31</v>
      </c>
      <c r="L14" s="14" t="s">
        <v>4</v>
      </c>
      <c r="M14" s="62"/>
      <c r="N14" s="46"/>
      <c r="O14" s="77">
        <f t="shared" si="0"/>
        <v>0</v>
      </c>
      <c r="P14" s="47"/>
    </row>
    <row r="15" spans="2:19" ht="20.45" customHeight="1">
      <c r="B15" s="96"/>
      <c r="C15" s="96"/>
      <c r="D15" s="21" t="s">
        <v>20</v>
      </c>
      <c r="E15" s="38"/>
      <c r="F15" s="39" t="s">
        <v>24</v>
      </c>
      <c r="G15" s="71" t="s">
        <v>27</v>
      </c>
      <c r="H15" s="40"/>
      <c r="I15" s="72" t="s">
        <v>29</v>
      </c>
      <c r="J15" s="40"/>
      <c r="K15" s="73" t="s">
        <v>31</v>
      </c>
      <c r="L15" s="41" t="s">
        <v>4</v>
      </c>
      <c r="M15" s="64"/>
      <c r="N15" s="49"/>
      <c r="O15" s="78">
        <f t="shared" si="0"/>
        <v>0</v>
      </c>
      <c r="P15" s="48"/>
    </row>
    <row r="16" spans="2:19" ht="20.45" customHeight="1">
      <c r="B16" s="94" t="s">
        <v>34</v>
      </c>
      <c r="C16" s="94" t="s">
        <v>35</v>
      </c>
      <c r="D16" s="10" t="s">
        <v>20</v>
      </c>
      <c r="E16" s="11"/>
      <c r="F16" s="12" t="s">
        <v>24</v>
      </c>
      <c r="G16" s="27" t="s">
        <v>27</v>
      </c>
      <c r="H16" s="33"/>
      <c r="I16" s="29" t="s">
        <v>29</v>
      </c>
      <c r="J16" s="33"/>
      <c r="K16" s="13" t="s">
        <v>31</v>
      </c>
      <c r="L16" s="14" t="s">
        <v>4</v>
      </c>
      <c r="M16" s="62"/>
      <c r="N16" s="46"/>
      <c r="O16" s="76">
        <f t="shared" si="0"/>
        <v>0</v>
      </c>
      <c r="P16" s="43"/>
    </row>
    <row r="17" spans="2:16" ht="20.45" customHeight="1">
      <c r="B17" s="95"/>
      <c r="C17" s="95"/>
      <c r="D17" s="10" t="s">
        <v>20</v>
      </c>
      <c r="E17" s="11"/>
      <c r="F17" s="12" t="s">
        <v>24</v>
      </c>
      <c r="G17" s="27" t="s">
        <v>27</v>
      </c>
      <c r="H17" s="33"/>
      <c r="I17" s="29" t="s">
        <v>29</v>
      </c>
      <c r="J17" s="33"/>
      <c r="K17" s="13" t="s">
        <v>31</v>
      </c>
      <c r="L17" s="14" t="s">
        <v>4</v>
      </c>
      <c r="M17" s="62"/>
      <c r="N17" s="46"/>
      <c r="O17" s="77">
        <f t="shared" si="0"/>
        <v>0</v>
      </c>
      <c r="P17" s="47"/>
    </row>
    <row r="18" spans="2:16" ht="20.45" customHeight="1">
      <c r="B18" s="95"/>
      <c r="C18" s="96"/>
      <c r="D18" s="21" t="s">
        <v>20</v>
      </c>
      <c r="E18" s="38"/>
      <c r="F18" s="39" t="s">
        <v>24</v>
      </c>
      <c r="G18" s="28" t="s">
        <v>27</v>
      </c>
      <c r="H18" s="34"/>
      <c r="I18" s="30" t="s">
        <v>29</v>
      </c>
      <c r="J18" s="34"/>
      <c r="K18" s="18" t="s">
        <v>31</v>
      </c>
      <c r="L18" s="19" t="s">
        <v>4</v>
      </c>
      <c r="M18" s="63"/>
      <c r="N18" s="49"/>
      <c r="O18" s="78">
        <f t="shared" si="0"/>
        <v>0</v>
      </c>
      <c r="P18" s="48"/>
    </row>
    <row r="19" spans="2:16" ht="20.45" customHeight="1">
      <c r="B19" s="95"/>
      <c r="C19" s="94" t="s">
        <v>36</v>
      </c>
      <c r="D19" s="10" t="s">
        <v>20</v>
      </c>
      <c r="E19" s="11"/>
      <c r="F19" s="12" t="s">
        <v>24</v>
      </c>
      <c r="G19" s="27" t="s">
        <v>27</v>
      </c>
      <c r="H19" s="33"/>
      <c r="I19" s="29" t="s">
        <v>29</v>
      </c>
      <c r="J19" s="32"/>
      <c r="K19" s="13" t="s">
        <v>31</v>
      </c>
      <c r="L19" s="14" t="s">
        <v>4</v>
      </c>
      <c r="M19" s="62"/>
      <c r="N19" s="46"/>
      <c r="O19" s="76">
        <f t="shared" si="0"/>
        <v>0</v>
      </c>
      <c r="P19" s="43"/>
    </row>
    <row r="20" spans="2:16" ht="20.45" customHeight="1">
      <c r="B20" s="95"/>
      <c r="C20" s="95"/>
      <c r="D20" s="10" t="s">
        <v>20</v>
      </c>
      <c r="E20" s="11"/>
      <c r="F20" s="12" t="s">
        <v>24</v>
      </c>
      <c r="G20" s="27" t="s">
        <v>27</v>
      </c>
      <c r="H20" s="33"/>
      <c r="I20" s="29" t="s">
        <v>29</v>
      </c>
      <c r="J20" s="33"/>
      <c r="K20" s="13" t="s">
        <v>31</v>
      </c>
      <c r="L20" s="14" t="s">
        <v>4</v>
      </c>
      <c r="M20" s="62"/>
      <c r="N20" s="46"/>
      <c r="O20" s="77">
        <f t="shared" si="0"/>
        <v>0</v>
      </c>
      <c r="P20" s="47"/>
    </row>
    <row r="21" spans="2:16" ht="20.45" customHeight="1">
      <c r="B21" s="96"/>
      <c r="C21" s="96"/>
      <c r="D21" s="21" t="s">
        <v>20</v>
      </c>
      <c r="E21" s="38"/>
      <c r="F21" s="39" t="s">
        <v>24</v>
      </c>
      <c r="G21" s="28" t="s">
        <v>27</v>
      </c>
      <c r="H21" s="34"/>
      <c r="I21" s="30" t="s">
        <v>29</v>
      </c>
      <c r="J21" s="34"/>
      <c r="K21" s="18" t="s">
        <v>31</v>
      </c>
      <c r="L21" s="19" t="s">
        <v>4</v>
      </c>
      <c r="M21" s="63"/>
      <c r="N21" s="49"/>
      <c r="O21" s="78">
        <f t="shared" si="0"/>
        <v>0</v>
      </c>
      <c r="P21" s="48"/>
    </row>
    <row r="22" spans="2:16" ht="20.45" customHeight="1">
      <c r="B22" s="100" t="s">
        <v>37</v>
      </c>
      <c r="C22" s="101"/>
      <c r="D22" s="10" t="s">
        <v>20</v>
      </c>
      <c r="E22" s="11"/>
      <c r="F22" s="12" t="s">
        <v>24</v>
      </c>
      <c r="G22" s="27" t="s">
        <v>27</v>
      </c>
      <c r="H22" s="33"/>
      <c r="I22" s="29" t="s">
        <v>29</v>
      </c>
      <c r="J22" s="33"/>
      <c r="K22" s="13" t="s">
        <v>31</v>
      </c>
      <c r="L22" s="14" t="s">
        <v>4</v>
      </c>
      <c r="M22" s="62"/>
      <c r="N22" s="46"/>
      <c r="O22" s="76">
        <f t="shared" si="0"/>
        <v>0</v>
      </c>
      <c r="P22" s="43"/>
    </row>
    <row r="23" spans="2:16" ht="20.45" customHeight="1">
      <c r="B23" s="102"/>
      <c r="C23" s="103"/>
      <c r="D23" s="10" t="s">
        <v>20</v>
      </c>
      <c r="E23" s="11"/>
      <c r="F23" s="12" t="s">
        <v>24</v>
      </c>
      <c r="G23" s="27" t="s">
        <v>27</v>
      </c>
      <c r="H23" s="33"/>
      <c r="I23" s="29" t="s">
        <v>29</v>
      </c>
      <c r="J23" s="33"/>
      <c r="K23" s="13" t="s">
        <v>31</v>
      </c>
      <c r="L23" s="14" t="s">
        <v>4</v>
      </c>
      <c r="M23" s="62"/>
      <c r="N23" s="46"/>
      <c r="O23" s="77">
        <f t="shared" si="0"/>
        <v>0</v>
      </c>
      <c r="P23" s="47"/>
    </row>
    <row r="24" spans="2:16" ht="20.45" customHeight="1">
      <c r="B24" s="104"/>
      <c r="C24" s="105"/>
      <c r="D24" s="15"/>
      <c r="E24" s="16"/>
      <c r="F24" s="17"/>
      <c r="G24" s="28"/>
      <c r="H24" s="34"/>
      <c r="I24" s="30"/>
      <c r="J24" s="34"/>
      <c r="K24" s="18"/>
      <c r="L24" s="19"/>
      <c r="M24" s="63"/>
      <c r="N24" s="49"/>
      <c r="O24" s="78">
        <f t="shared" si="0"/>
        <v>0</v>
      </c>
      <c r="P24" s="48"/>
    </row>
    <row r="25" spans="2:16" ht="20.45" customHeight="1">
      <c r="B25" s="100" t="s">
        <v>38</v>
      </c>
      <c r="C25" s="101"/>
      <c r="D25" s="106" t="s">
        <v>39</v>
      </c>
      <c r="E25" s="107"/>
      <c r="F25" s="107"/>
      <c r="G25" s="106" t="s">
        <v>7</v>
      </c>
      <c r="H25" s="107"/>
      <c r="I25" s="107"/>
      <c r="J25" s="107"/>
      <c r="K25" s="108"/>
      <c r="L25" s="14" t="s">
        <v>3</v>
      </c>
      <c r="M25" s="45"/>
      <c r="N25" s="46"/>
      <c r="O25" s="77">
        <f t="shared" si="0"/>
        <v>0</v>
      </c>
      <c r="P25" s="43"/>
    </row>
    <row r="26" spans="2:16" ht="20.45" customHeight="1">
      <c r="B26" s="104"/>
      <c r="C26" s="105"/>
      <c r="D26" s="109" t="s">
        <v>39</v>
      </c>
      <c r="E26" s="110"/>
      <c r="F26" s="110"/>
      <c r="G26" s="109" t="s">
        <v>8</v>
      </c>
      <c r="H26" s="110"/>
      <c r="I26" s="110"/>
      <c r="J26" s="110"/>
      <c r="K26" s="111"/>
      <c r="L26" s="19" t="s">
        <v>3</v>
      </c>
      <c r="M26" s="67"/>
      <c r="N26" s="49"/>
      <c r="O26" s="78">
        <f t="shared" si="0"/>
        <v>0</v>
      </c>
      <c r="P26" s="48"/>
    </row>
    <row r="27" spans="2:16" ht="20.45" customHeight="1">
      <c r="B27" s="92" t="s">
        <v>9</v>
      </c>
      <c r="C27" s="93"/>
      <c r="D27" s="106" t="s">
        <v>46</v>
      </c>
      <c r="E27" s="107"/>
      <c r="F27" s="107"/>
      <c r="G27" s="107"/>
      <c r="H27" s="107"/>
      <c r="I27" s="107"/>
      <c r="J27" s="107"/>
      <c r="K27" s="108"/>
      <c r="L27" s="14" t="s">
        <v>4</v>
      </c>
      <c r="M27" s="45"/>
      <c r="N27" s="46"/>
      <c r="O27" s="77">
        <f t="shared" si="0"/>
        <v>0</v>
      </c>
      <c r="P27" s="43"/>
    </row>
    <row r="28" spans="2:16" ht="20.45" customHeight="1">
      <c r="B28" s="84"/>
      <c r="C28" s="85"/>
      <c r="D28" s="112" t="s">
        <v>47</v>
      </c>
      <c r="E28" s="113"/>
      <c r="F28" s="113"/>
      <c r="G28" s="113"/>
      <c r="H28" s="113"/>
      <c r="I28" s="113"/>
      <c r="J28" s="113"/>
      <c r="K28" s="114"/>
      <c r="L28" s="14" t="s">
        <v>4</v>
      </c>
      <c r="M28" s="45"/>
      <c r="N28" s="46"/>
      <c r="O28" s="77">
        <f t="shared" si="0"/>
        <v>0</v>
      </c>
      <c r="P28" s="47"/>
    </row>
    <row r="29" spans="2:16" ht="20.45" customHeight="1">
      <c r="B29" s="86"/>
      <c r="C29" s="87"/>
      <c r="D29" s="109" t="s">
        <v>48</v>
      </c>
      <c r="E29" s="110"/>
      <c r="F29" s="110"/>
      <c r="G29" s="110"/>
      <c r="H29" s="110"/>
      <c r="I29" s="110"/>
      <c r="J29" s="110"/>
      <c r="K29" s="111"/>
      <c r="L29" s="19" t="s">
        <v>4</v>
      </c>
      <c r="M29" s="48"/>
      <c r="N29" s="49"/>
      <c r="O29" s="78">
        <f t="shared" si="0"/>
        <v>0</v>
      </c>
      <c r="P29" s="48"/>
    </row>
    <row r="30" spans="2:16" ht="20.45" customHeight="1">
      <c r="B30" s="115"/>
      <c r="C30" s="116"/>
      <c r="D30" s="116"/>
      <c r="E30" s="116"/>
      <c r="F30" s="116"/>
      <c r="G30" s="116"/>
      <c r="H30" s="116"/>
      <c r="I30" s="116"/>
      <c r="J30" s="116"/>
      <c r="K30" s="117"/>
      <c r="L30" s="19"/>
      <c r="M30" s="48"/>
      <c r="N30" s="49"/>
      <c r="O30" s="78">
        <f t="shared" si="0"/>
        <v>0</v>
      </c>
      <c r="P30" s="51"/>
    </row>
    <row r="31" spans="2:16" ht="20.45" customHeight="1">
      <c r="B31" s="97"/>
      <c r="C31" s="98"/>
      <c r="D31" s="98"/>
      <c r="E31" s="98"/>
      <c r="F31" s="98"/>
      <c r="G31" s="98"/>
      <c r="H31" s="98"/>
      <c r="I31" s="98"/>
      <c r="J31" s="98"/>
      <c r="K31" s="99"/>
      <c r="L31" s="2"/>
      <c r="M31" s="48"/>
      <c r="N31" s="49"/>
      <c r="O31" s="78">
        <f t="shared" si="0"/>
        <v>0</v>
      </c>
      <c r="P31" s="51"/>
    </row>
    <row r="32" spans="2:16" ht="20.45" customHeight="1">
      <c r="B32" s="97"/>
      <c r="C32" s="98"/>
      <c r="D32" s="98"/>
      <c r="E32" s="98"/>
      <c r="F32" s="98"/>
      <c r="G32" s="98"/>
      <c r="H32" s="98"/>
      <c r="I32" s="98"/>
      <c r="J32" s="98"/>
      <c r="K32" s="99"/>
      <c r="L32" s="22"/>
      <c r="M32" s="51"/>
      <c r="N32" s="52"/>
      <c r="O32" s="79">
        <f t="shared" si="0"/>
        <v>0</v>
      </c>
      <c r="P32" s="51"/>
    </row>
    <row r="33" spans="2:16" ht="20.45" customHeight="1">
      <c r="B33" s="104" t="s">
        <v>10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05"/>
      <c r="M33" s="16"/>
      <c r="N33" s="16"/>
      <c r="O33" s="82">
        <f>SUM(O4:O32)</f>
        <v>0</v>
      </c>
      <c r="P33" s="42" t="s">
        <v>11</v>
      </c>
    </row>
    <row r="34" spans="2:16" ht="20.45" customHeight="1">
      <c r="B34" s="89" t="s">
        <v>49</v>
      </c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4" t="s">
        <v>12</v>
      </c>
      <c r="N34" s="16"/>
      <c r="O34" s="82">
        <f>ROUNDDOWN(O33,-2)</f>
        <v>0</v>
      </c>
      <c r="P34" s="36" t="s">
        <v>11</v>
      </c>
    </row>
    <row r="35" spans="2:16" ht="20.45" customHeight="1">
      <c r="B35" s="89" t="s">
        <v>55</v>
      </c>
      <c r="C35" s="91"/>
      <c r="D35" s="91"/>
      <c r="E35" s="91"/>
      <c r="F35" s="91"/>
      <c r="G35" s="91"/>
      <c r="H35" s="91"/>
      <c r="I35" s="91"/>
      <c r="J35" s="91"/>
      <c r="K35" s="91"/>
      <c r="L35" s="90"/>
      <c r="M35" s="3" t="s">
        <v>13</v>
      </c>
      <c r="N35" s="75"/>
      <c r="O35" s="83">
        <f>INT(O34*0.1)</f>
        <v>0</v>
      </c>
      <c r="P35" s="61" t="s">
        <v>11</v>
      </c>
    </row>
    <row r="36" spans="2:16" ht="20.45" customHeight="1" thickBot="1">
      <c r="B36" s="120" t="s">
        <v>14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2"/>
      <c r="M36" s="4" t="s">
        <v>15</v>
      </c>
      <c r="N36" s="16"/>
      <c r="O36" s="82">
        <f>O34+O35</f>
        <v>0</v>
      </c>
      <c r="P36" s="61" t="s">
        <v>11</v>
      </c>
    </row>
    <row r="37" spans="2:16" ht="24" customHeight="1" thickBot="1">
      <c r="B37" s="123" t="s">
        <v>16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5"/>
      <c r="M37" s="23"/>
      <c r="N37" s="118">
        <f>O36</f>
        <v>0</v>
      </c>
      <c r="O37" s="118"/>
      <c r="P37" s="37" t="s">
        <v>11</v>
      </c>
    </row>
  </sheetData>
  <dataConsolidate/>
  <mergeCells count="31">
    <mergeCell ref="B7:C9"/>
    <mergeCell ref="B2:P2"/>
    <mergeCell ref="B3:C3"/>
    <mergeCell ref="D3:F3"/>
    <mergeCell ref="G3:K3"/>
    <mergeCell ref="B4:C6"/>
    <mergeCell ref="B10:B15"/>
    <mergeCell ref="C10:C12"/>
    <mergeCell ref="C13:C15"/>
    <mergeCell ref="B16:B21"/>
    <mergeCell ref="C16:C18"/>
    <mergeCell ref="C19:C21"/>
    <mergeCell ref="B31:K31"/>
    <mergeCell ref="B22:C24"/>
    <mergeCell ref="B25:C26"/>
    <mergeCell ref="D25:F25"/>
    <mergeCell ref="G25:K25"/>
    <mergeCell ref="D26:F26"/>
    <mergeCell ref="G26:K26"/>
    <mergeCell ref="B27:C29"/>
    <mergeCell ref="D27:K27"/>
    <mergeCell ref="D28:K28"/>
    <mergeCell ref="D29:K29"/>
    <mergeCell ref="B30:K30"/>
    <mergeCell ref="N37:O37"/>
    <mergeCell ref="B32:K32"/>
    <mergeCell ref="B33:L33"/>
    <mergeCell ref="B34:L34"/>
    <mergeCell ref="B35:L35"/>
    <mergeCell ref="B36:L36"/>
    <mergeCell ref="B37:L37"/>
  </mergeCells>
  <phoneticPr fontId="4"/>
  <printOptions horizontalCentered="1"/>
  <pageMargins left="0.39370078740157483" right="0.39370078740157483" top="0.62992125984251968" bottom="0.39370078740157483" header="0.19685039370078741" footer="0.1968503937007874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2016-05-19T00:57:39Z</cp:lastPrinted>
  <dcterms:created xsi:type="dcterms:W3CDTF">2015-08-28T00:41:17Z</dcterms:created>
  <dcterms:modified xsi:type="dcterms:W3CDTF">2022-06-20T01:37:13Z</dcterms:modified>
</cp:coreProperties>
</file>